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квП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'14квПп'!$A$1:$AH$86</definedName>
    <definedName name="_xlnm.Print_Area" localSheetId="0">'14квПп'!$A$1:$AH$91</definedName>
  </definedNames>
  <calcPr calcId="144525"/>
</workbook>
</file>

<file path=xl/calcChain.xml><?xml version="1.0" encoding="utf-8"?>
<calcChain xmlns="http://schemas.openxmlformats.org/spreadsheetml/2006/main">
  <c r="Q32" i="4" l="1"/>
  <c r="Q31" i="4"/>
  <c r="N21" i="4"/>
  <c r="N22" i="4"/>
  <c r="N23" i="4"/>
  <c r="N24" i="4"/>
  <c r="N25" i="4"/>
  <c r="N26" i="4"/>
  <c r="N27" i="4"/>
  <c r="AH21" i="4"/>
  <c r="AH27" i="4"/>
  <c r="AH81" i="4"/>
  <c r="J56" i="4"/>
  <c r="AD27" i="4" l="1"/>
  <c r="AD26" i="4"/>
  <c r="AD25" i="4"/>
  <c r="AD24" i="4"/>
  <c r="Y27" i="4"/>
  <c r="Y26" i="4"/>
  <c r="Y25" i="4"/>
  <c r="Y24" i="4"/>
  <c r="T27" i="4"/>
  <c r="T26" i="4"/>
  <c r="T25" i="4"/>
  <c r="T24" i="4"/>
  <c r="M34" i="4" l="1"/>
  <c r="L34" i="4"/>
  <c r="J34" i="4"/>
  <c r="L33" i="4"/>
  <c r="AD52" i="4" l="1"/>
  <c r="Y52" i="4"/>
  <c r="T52" i="4"/>
  <c r="O52" i="4"/>
  <c r="O26" i="4"/>
  <c r="O25" i="4"/>
  <c r="O24" i="4"/>
  <c r="J24" i="4" l="1"/>
  <c r="J25" i="4"/>
  <c r="J26" i="4"/>
  <c r="J31" i="4"/>
  <c r="J32" i="4"/>
  <c r="J33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2" i="4"/>
  <c r="J53" i="4"/>
  <c r="J57" i="4"/>
  <c r="J60" i="4"/>
  <c r="J61" i="4"/>
  <c r="J63" i="4"/>
  <c r="J64" i="4"/>
  <c r="J65" i="4"/>
  <c r="J66" i="4"/>
  <c r="J68" i="4"/>
  <c r="J69" i="4"/>
  <c r="J70" i="4"/>
  <c r="J71" i="4"/>
  <c r="J72" i="4"/>
  <c r="J73" i="4"/>
  <c r="J74" i="4"/>
  <c r="J75" i="4"/>
  <c r="J76" i="4"/>
  <c r="J77" i="4"/>
  <c r="J78" i="4"/>
  <c r="J79" i="4"/>
  <c r="J82" i="4"/>
  <c r="J83" i="4"/>
  <c r="J84" i="4"/>
  <c r="O81" i="4"/>
  <c r="J81" i="4" s="1"/>
  <c r="O67" i="4"/>
  <c r="O59" i="4"/>
  <c r="O55" i="4"/>
  <c r="O35" i="4"/>
  <c r="O30" i="4"/>
  <c r="O29" i="4"/>
  <c r="O22" i="4" s="1"/>
  <c r="Q55" i="4"/>
  <c r="O54" i="4" l="1"/>
  <c r="O51" i="4" s="1"/>
  <c r="J55" i="4"/>
  <c r="O58" i="4"/>
  <c r="O62" i="4"/>
  <c r="O80" i="4"/>
  <c r="AH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E35" i="4"/>
  <c r="F35" i="4"/>
  <c r="G35" i="4"/>
  <c r="H35" i="4"/>
  <c r="I35" i="4"/>
  <c r="K35" i="4"/>
  <c r="N35" i="4"/>
  <c r="P35" i="4"/>
  <c r="Q35" i="4"/>
  <c r="S23" i="4"/>
  <c r="U23" i="4"/>
  <c r="X23" i="4"/>
  <c r="Z23" i="4"/>
  <c r="AC23" i="4"/>
  <c r="AE23" i="4"/>
  <c r="AH23" i="4"/>
  <c r="R24" i="4"/>
  <c r="S24" i="4"/>
  <c r="U24" i="4"/>
  <c r="V24" i="4"/>
  <c r="W24" i="4"/>
  <c r="X24" i="4"/>
  <c r="Z24" i="4"/>
  <c r="AA24" i="4"/>
  <c r="AB24" i="4"/>
  <c r="AC24" i="4"/>
  <c r="AE24" i="4"/>
  <c r="AF24" i="4"/>
  <c r="AG24" i="4"/>
  <c r="AH24" i="4"/>
  <c r="R25" i="4"/>
  <c r="S25" i="4"/>
  <c r="U25" i="4"/>
  <c r="V25" i="4"/>
  <c r="W25" i="4"/>
  <c r="X25" i="4"/>
  <c r="Z25" i="4"/>
  <c r="AA25" i="4"/>
  <c r="AB25" i="4"/>
  <c r="AC25" i="4"/>
  <c r="AE25" i="4"/>
  <c r="AF25" i="4"/>
  <c r="AG25" i="4"/>
  <c r="AH25" i="4"/>
  <c r="R26" i="4"/>
  <c r="S26" i="4"/>
  <c r="U26" i="4"/>
  <c r="V26" i="4"/>
  <c r="W26" i="4"/>
  <c r="X26" i="4"/>
  <c r="Z26" i="4"/>
  <c r="AA26" i="4"/>
  <c r="AB26" i="4"/>
  <c r="AC26" i="4"/>
  <c r="AE26" i="4"/>
  <c r="AF26" i="4"/>
  <c r="AG26" i="4"/>
  <c r="AH26" i="4"/>
  <c r="S27" i="4"/>
  <c r="U27" i="4"/>
  <c r="X27" i="4"/>
  <c r="Z27" i="4"/>
  <c r="AC27" i="4"/>
  <c r="AE27" i="4"/>
  <c r="P23" i="4"/>
  <c r="P24" i="4"/>
  <c r="P25" i="4"/>
  <c r="P26" i="4"/>
  <c r="P27" i="4"/>
  <c r="R30" i="4"/>
  <c r="S30" i="4"/>
  <c r="S29" i="4" s="1"/>
  <c r="S22" i="4" s="1"/>
  <c r="T30" i="4"/>
  <c r="T29" i="4" s="1"/>
  <c r="U30" i="4"/>
  <c r="U29" i="4" s="1"/>
  <c r="U22" i="4" s="1"/>
  <c r="V30" i="4"/>
  <c r="V29" i="4" s="1"/>
  <c r="V22" i="4" s="1"/>
  <c r="W30" i="4"/>
  <c r="W29" i="4" s="1"/>
  <c r="W22" i="4" s="1"/>
  <c r="X30" i="4"/>
  <c r="Y30" i="4"/>
  <c r="Y29" i="4" s="1"/>
  <c r="Z30" i="4"/>
  <c r="Z29" i="4" s="1"/>
  <c r="Z22" i="4" s="1"/>
  <c r="Z21" i="4" s="1"/>
  <c r="AA30" i="4"/>
  <c r="AA29" i="4" s="1"/>
  <c r="AA22" i="4" s="1"/>
  <c r="AB30" i="4"/>
  <c r="AB29" i="4" s="1"/>
  <c r="AB22" i="4" s="1"/>
  <c r="AC30" i="4"/>
  <c r="AC29" i="4" s="1"/>
  <c r="AC22" i="4" s="1"/>
  <c r="AD30" i="4"/>
  <c r="AE30" i="4"/>
  <c r="AE29" i="4" s="1"/>
  <c r="AE22" i="4" s="1"/>
  <c r="AF30" i="4"/>
  <c r="AF29" i="4" s="1"/>
  <c r="AF22" i="4" s="1"/>
  <c r="AG30" i="4"/>
  <c r="AG29" i="4" s="1"/>
  <c r="AG22" i="4" s="1"/>
  <c r="AH30" i="4"/>
  <c r="E30" i="4"/>
  <c r="F30" i="4"/>
  <c r="G30" i="4"/>
  <c r="H30" i="4"/>
  <c r="H29" i="4" s="1"/>
  <c r="I30" i="4"/>
  <c r="K30" i="4"/>
  <c r="N30" i="4"/>
  <c r="P30" i="4"/>
  <c r="P29" i="4" s="1"/>
  <c r="P22" i="4" s="1"/>
  <c r="P21" i="4" s="1"/>
  <c r="E52" i="4"/>
  <c r="F52" i="4"/>
  <c r="G52" i="4"/>
  <c r="H52" i="4"/>
  <c r="I52" i="4"/>
  <c r="K52" i="4"/>
  <c r="N52" i="4"/>
  <c r="P52" i="4"/>
  <c r="H54" i="4"/>
  <c r="E55" i="4"/>
  <c r="E54" i="4" s="1"/>
  <c r="F55" i="4"/>
  <c r="F54" i="4" s="1"/>
  <c r="G55" i="4"/>
  <c r="G54" i="4" s="1"/>
  <c r="H55" i="4"/>
  <c r="I55" i="4"/>
  <c r="I54" i="4" s="1"/>
  <c r="I51" i="4" s="1"/>
  <c r="K55" i="4"/>
  <c r="K54" i="4" s="1"/>
  <c r="N55" i="4"/>
  <c r="N54" i="4" s="1"/>
  <c r="P55" i="4"/>
  <c r="P54" i="4" s="1"/>
  <c r="H58" i="4"/>
  <c r="E59" i="4"/>
  <c r="E58" i="4" s="1"/>
  <c r="F59" i="4"/>
  <c r="F58" i="4" s="1"/>
  <c r="G59" i="4"/>
  <c r="G58" i="4" s="1"/>
  <c r="H59" i="4"/>
  <c r="I59" i="4"/>
  <c r="I58" i="4" s="1"/>
  <c r="K59" i="4"/>
  <c r="K58" i="4" s="1"/>
  <c r="N59" i="4"/>
  <c r="N58" i="4" s="1"/>
  <c r="P59" i="4"/>
  <c r="P58" i="4" s="1"/>
  <c r="E62" i="4"/>
  <c r="E67" i="4"/>
  <c r="F67" i="4"/>
  <c r="F62" i="4" s="1"/>
  <c r="G67" i="4"/>
  <c r="G62" i="4" s="1"/>
  <c r="H67" i="4"/>
  <c r="H62" i="4" s="1"/>
  <c r="I67" i="4"/>
  <c r="I62" i="4" s="1"/>
  <c r="K67" i="4"/>
  <c r="K62" i="4" s="1"/>
  <c r="N67" i="4"/>
  <c r="N62" i="4" s="1"/>
  <c r="P67" i="4"/>
  <c r="P62" i="4" s="1"/>
  <c r="E81" i="4"/>
  <c r="E80" i="4" s="1"/>
  <c r="E27" i="4" s="1"/>
  <c r="F81" i="4"/>
  <c r="F80" i="4" s="1"/>
  <c r="G81" i="4"/>
  <c r="G80" i="4" s="1"/>
  <c r="G27" i="4" s="1"/>
  <c r="H81" i="4"/>
  <c r="H80" i="4" s="1"/>
  <c r="H27" i="4" s="1"/>
  <c r="I81" i="4"/>
  <c r="I80" i="4" s="1"/>
  <c r="I27" i="4" s="1"/>
  <c r="I26" i="4"/>
  <c r="I25" i="4"/>
  <c r="I24" i="4"/>
  <c r="H26" i="4"/>
  <c r="H25" i="4"/>
  <c r="H24" i="4"/>
  <c r="G26" i="4"/>
  <c r="G25" i="4"/>
  <c r="G24" i="4"/>
  <c r="E26" i="4"/>
  <c r="E25" i="4"/>
  <c r="E24" i="4"/>
  <c r="T22" i="4" l="1"/>
  <c r="E51" i="4"/>
  <c r="E50" i="4" s="1"/>
  <c r="E23" i="4" s="1"/>
  <c r="AE21" i="4"/>
  <c r="AC21" i="4"/>
  <c r="Y22" i="4"/>
  <c r="U21" i="4"/>
  <c r="S21" i="4"/>
  <c r="O50" i="4"/>
  <c r="J30" i="4"/>
  <c r="AD29" i="4"/>
  <c r="X29" i="4"/>
  <c r="X22" i="4" s="1"/>
  <c r="X21" i="4" s="1"/>
  <c r="J35" i="4"/>
  <c r="O28" i="4"/>
  <c r="J29" i="4"/>
  <c r="O27" i="4"/>
  <c r="J80" i="4"/>
  <c r="AH29" i="4"/>
  <c r="AH22" i="4" s="1"/>
  <c r="AH28" i="4"/>
  <c r="Z28" i="4"/>
  <c r="I29" i="4"/>
  <c r="G29" i="4"/>
  <c r="E29" i="4"/>
  <c r="AE28" i="4"/>
  <c r="AC28" i="4"/>
  <c r="U28" i="4"/>
  <c r="S28" i="4"/>
  <c r="P28" i="4"/>
  <c r="I50" i="4"/>
  <c r="I23" i="4" s="1"/>
  <c r="I22" i="4"/>
  <c r="H22" i="4"/>
  <c r="G22" i="4"/>
  <c r="E28" i="4" l="1"/>
  <c r="X28" i="4"/>
  <c r="AD22" i="4"/>
  <c r="O23" i="4"/>
  <c r="J27" i="4"/>
  <c r="E22" i="4"/>
  <c r="E21" i="4" s="1"/>
  <c r="I21" i="4"/>
  <c r="I28" i="4"/>
  <c r="J22" i="4" l="1"/>
  <c r="O21" i="4"/>
  <c r="Q67" i="4"/>
  <c r="R67" i="4"/>
  <c r="S67" i="4"/>
  <c r="S62" i="4" s="1"/>
  <c r="T67" i="4"/>
  <c r="U67" i="4"/>
  <c r="U62" i="4" s="1"/>
  <c r="V67" i="4"/>
  <c r="W67" i="4"/>
  <c r="X67" i="4"/>
  <c r="Y67" i="4"/>
  <c r="Y62" i="4" s="1"/>
  <c r="Z67" i="4"/>
  <c r="AA67" i="4"/>
  <c r="AB67" i="4"/>
  <c r="AC67" i="4"/>
  <c r="AC62" i="4" s="1"/>
  <c r="AD67" i="4"/>
  <c r="AE67" i="4"/>
  <c r="AE62" i="4" s="1"/>
  <c r="AF67" i="4"/>
  <c r="AG67" i="4"/>
  <c r="AH67" i="4"/>
  <c r="Q62" i="4"/>
  <c r="R62" i="4"/>
  <c r="T62" i="4"/>
  <c r="V62" i="4"/>
  <c r="W62" i="4"/>
  <c r="X62" i="4"/>
  <c r="Z62" i="4"/>
  <c r="AA62" i="4"/>
  <c r="AB62" i="4"/>
  <c r="AD62" i="4"/>
  <c r="AF62" i="4"/>
  <c r="AG62" i="4"/>
  <c r="AH62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F58" i="4" s="1"/>
  <c r="AG59" i="4"/>
  <c r="AG58" i="4" s="1"/>
  <c r="AH59" i="4"/>
  <c r="Q58" i="4"/>
  <c r="Q50" i="4" s="1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H58" i="4"/>
  <c r="Q52" i="4"/>
  <c r="R52" i="4"/>
  <c r="S52" i="4"/>
  <c r="U52" i="4"/>
  <c r="V52" i="4"/>
  <c r="W52" i="4"/>
  <c r="X52" i="4"/>
  <c r="Z52" i="4"/>
  <c r="AA52" i="4"/>
  <c r="AB52" i="4"/>
  <c r="AC52" i="4"/>
  <c r="AE52" i="4"/>
  <c r="AF52" i="4"/>
  <c r="AG52" i="4"/>
  <c r="AH52" i="4"/>
  <c r="F51" i="4"/>
  <c r="F50" i="4" s="1"/>
  <c r="G51" i="4"/>
  <c r="G50" i="4" s="1"/>
  <c r="H51" i="4"/>
  <c r="H50" i="4" s="1"/>
  <c r="Q54" i="4"/>
  <c r="R54" i="4"/>
  <c r="R55" i="4"/>
  <c r="S55" i="4"/>
  <c r="S54" i="4" s="1"/>
  <c r="T55" i="4"/>
  <c r="T54" i="4" s="1"/>
  <c r="T51" i="4" s="1"/>
  <c r="U55" i="4"/>
  <c r="U54" i="4" s="1"/>
  <c r="V55" i="4"/>
  <c r="V54" i="4" s="1"/>
  <c r="W55" i="4"/>
  <c r="W54" i="4" s="1"/>
  <c r="X55" i="4"/>
  <c r="X54" i="4" s="1"/>
  <c r="Y55" i="4"/>
  <c r="Z55" i="4"/>
  <c r="Z54" i="4" s="1"/>
  <c r="AA55" i="4"/>
  <c r="AA54" i="4" s="1"/>
  <c r="AB55" i="4"/>
  <c r="AB54" i="4" s="1"/>
  <c r="AC55" i="4"/>
  <c r="AC54" i="4" s="1"/>
  <c r="AD55" i="4"/>
  <c r="AD54" i="4" s="1"/>
  <c r="AD51" i="4" s="1"/>
  <c r="AD50" i="4" s="1"/>
  <c r="AE55" i="4"/>
  <c r="AE54" i="4" s="1"/>
  <c r="AF55" i="4"/>
  <c r="AF54" i="4" s="1"/>
  <c r="AG55" i="4"/>
  <c r="AG54" i="4" s="1"/>
  <c r="AH55" i="4"/>
  <c r="AH54" i="4" s="1"/>
  <c r="AD23" i="4" l="1"/>
  <c r="AD21" i="4" s="1"/>
  <c r="AD28" i="4"/>
  <c r="T50" i="4"/>
  <c r="J58" i="4"/>
  <c r="J59" i="4"/>
  <c r="J67" i="4"/>
  <c r="J62" i="4"/>
  <c r="Y54" i="4"/>
  <c r="G23" i="4"/>
  <c r="G21" i="4" s="1"/>
  <c r="G28" i="4"/>
  <c r="H23" i="4"/>
  <c r="H21" i="4" s="1"/>
  <c r="H28" i="4"/>
  <c r="L31" i="4"/>
  <c r="M31" i="4"/>
  <c r="L32" i="4"/>
  <c r="M32" i="4"/>
  <c r="M33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8" i="4"/>
  <c r="M48" i="4"/>
  <c r="L49" i="4"/>
  <c r="M49" i="4"/>
  <c r="L53" i="4"/>
  <c r="L52" i="4" s="1"/>
  <c r="M53" i="4"/>
  <c r="M52" i="4" s="1"/>
  <c r="L56" i="4"/>
  <c r="M56" i="4"/>
  <c r="L57" i="4"/>
  <c r="M57" i="4"/>
  <c r="L60" i="4"/>
  <c r="L59" i="4" s="1"/>
  <c r="M60" i="4"/>
  <c r="M59" i="4" s="1"/>
  <c r="L61" i="4"/>
  <c r="M61" i="4"/>
  <c r="L63" i="4"/>
  <c r="M63" i="4"/>
  <c r="L64" i="4"/>
  <c r="M64" i="4"/>
  <c r="L65" i="4"/>
  <c r="M65" i="4"/>
  <c r="L66" i="4"/>
  <c r="M66" i="4"/>
  <c r="L68" i="4"/>
  <c r="L67" i="4" s="1"/>
  <c r="M68" i="4"/>
  <c r="M67" i="4" s="1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2" i="4"/>
  <c r="M82" i="4"/>
  <c r="L83" i="4"/>
  <c r="M83" i="4"/>
  <c r="L84" i="4"/>
  <c r="M84" i="4"/>
  <c r="AG81" i="4"/>
  <c r="AG80" i="4" s="1"/>
  <c r="AF81" i="4"/>
  <c r="AF80" i="4" s="1"/>
  <c r="AF51" i="4"/>
  <c r="AF50" i="4" s="1"/>
  <c r="AB81" i="4"/>
  <c r="AB80" i="4" s="1"/>
  <c r="AA81" i="4"/>
  <c r="AA80" i="4" s="1"/>
  <c r="AA27" i="4" s="1"/>
  <c r="AB51" i="4"/>
  <c r="AB50" i="4" s="1"/>
  <c r="AB23" i="4" s="1"/>
  <c r="AA51" i="4"/>
  <c r="AA50" i="4" s="1"/>
  <c r="W81" i="4"/>
  <c r="W80" i="4" s="1"/>
  <c r="V81" i="4"/>
  <c r="V80" i="4" s="1"/>
  <c r="V51" i="4"/>
  <c r="V50" i="4" s="1"/>
  <c r="V23" i="4" s="1"/>
  <c r="R81" i="4"/>
  <c r="Q81" i="4"/>
  <c r="Q80" i="4" s="1"/>
  <c r="R80" i="4"/>
  <c r="R47" i="4"/>
  <c r="Q47" i="4"/>
  <c r="L47" i="4" s="1"/>
  <c r="Q30" i="4"/>
  <c r="Q29" i="4" s="1"/>
  <c r="L29" i="4" s="1"/>
  <c r="M26" i="4"/>
  <c r="Q26" i="4"/>
  <c r="L26" i="4" s="1"/>
  <c r="M25" i="4"/>
  <c r="Q25" i="4"/>
  <c r="L25" i="4" s="1"/>
  <c r="M24" i="4"/>
  <c r="Q24" i="4"/>
  <c r="L24" i="4" s="1"/>
  <c r="AF23" i="4" l="1"/>
  <c r="J54" i="4"/>
  <c r="Y51" i="4"/>
  <c r="T23" i="4"/>
  <c r="T28" i="4"/>
  <c r="M47" i="4"/>
  <c r="R29" i="4"/>
  <c r="R22" i="4" s="1"/>
  <c r="V27" i="4"/>
  <c r="V21" i="4" s="1"/>
  <c r="V28" i="4"/>
  <c r="L80" i="4"/>
  <c r="Q27" i="4"/>
  <c r="AG27" i="4"/>
  <c r="M80" i="4"/>
  <c r="R27" i="4"/>
  <c r="M81" i="4"/>
  <c r="W27" i="4"/>
  <c r="L81" i="4"/>
  <c r="AB27" i="4"/>
  <c r="AB21" i="4" s="1"/>
  <c r="AB28" i="4"/>
  <c r="AF27" i="4"/>
  <c r="AF21" i="4" s="1"/>
  <c r="AF28" i="4"/>
  <c r="AA23" i="4"/>
  <c r="AA21" i="4" s="1"/>
  <c r="AA28" i="4"/>
  <c r="M62" i="4"/>
  <c r="M58" i="4"/>
  <c r="M55" i="4"/>
  <c r="M54" i="4" s="1"/>
  <c r="M35" i="4"/>
  <c r="M30" i="4"/>
  <c r="L62" i="4"/>
  <c r="L58" i="4"/>
  <c r="L55" i="4"/>
  <c r="L54" i="4" s="1"/>
  <c r="L35" i="4"/>
  <c r="L30" i="4"/>
  <c r="Q22" i="4"/>
  <c r="L22" i="4" s="1"/>
  <c r="W51" i="4"/>
  <c r="W50" i="4" s="1"/>
  <c r="W23" i="4" s="1"/>
  <c r="Q51" i="4"/>
  <c r="Q23" i="4" s="1"/>
  <c r="AG51" i="4"/>
  <c r="R51" i="4"/>
  <c r="M29" i="4" l="1"/>
  <c r="AG50" i="4"/>
  <c r="AG23" i="4" s="1"/>
  <c r="AG21" i="4" s="1"/>
  <c r="T21" i="4"/>
  <c r="Y50" i="4"/>
  <c r="J51" i="4"/>
  <c r="W21" i="4"/>
  <c r="W28" i="4"/>
  <c r="AG28" i="4"/>
  <c r="M27" i="4"/>
  <c r="L27" i="4"/>
  <c r="L51" i="4"/>
  <c r="Q21" i="4"/>
  <c r="L21" i="4" s="1"/>
  <c r="M22" i="4"/>
  <c r="L23" i="4"/>
  <c r="Q28" i="4"/>
  <c r="L28" i="4" s="1"/>
  <c r="L50" i="4"/>
  <c r="M51" i="4"/>
  <c r="R50" i="4"/>
  <c r="Y23" i="4" l="1"/>
  <c r="Y28" i="4"/>
  <c r="J28" i="4" s="1"/>
  <c r="J50" i="4"/>
  <c r="R23" i="4"/>
  <c r="R21" i="4" s="1"/>
  <c r="R28" i="4"/>
  <c r="M50" i="4"/>
  <c r="M28" i="4"/>
  <c r="Y21" i="4" l="1"/>
  <c r="J21" i="4" s="1"/>
  <c r="J23" i="4"/>
  <c r="M23" i="4"/>
  <c r="M21" i="4"/>
</calcChain>
</file>

<file path=xl/sharedStrings.xml><?xml version="1.0" encoding="utf-8"?>
<sst xmlns="http://schemas.openxmlformats.org/spreadsheetml/2006/main" count="343" uniqueCount="193">
  <si>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</si>
  <si>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</si>
  <si>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</si>
  <si>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</si>
  <si>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</si>
  <si>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</si>
  <si>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</si>
  <si>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</si>
  <si>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</si>
  <si>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</si>
  <si>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</si>
  <si>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</si>
  <si>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</si>
  <si>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</si>
  <si>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</si>
  <si>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</si>
  <si>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</si>
  <si>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</si>
  <si>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</si>
  <si>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</si>
  <si>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</si>
  <si>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</si>
  <si>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</si>
  <si>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</si>
  <si>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</si>
  <si>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</si>
  <si>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</si>
  <si>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</si>
  <si>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</si>
  <si>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</si>
  <si>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</si>
  <si>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</si>
  <si>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</si>
  <si>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</si>
  <si>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</si>
  <si>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</si>
  <si>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</si>
  <si>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</si>
  <si>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</si>
  <si>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</si>
  <si>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</si>
  <si>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</si>
  <si>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</si>
  <si>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</si>
  <si>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</si>
  <si>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</si>
  <si>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</si>
  <si>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</si>
  <si>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</si>
  <si>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</si>
  <si>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</si>
  <si>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</si>
  <si>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</si>
  <si>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</si>
  <si>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</si>
  <si>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</si>
  <si>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</si>
  <si>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</si>
  <si>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</si>
  <si>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</si>
  <si>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</si>
  <si>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</si>
  <si>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</si>
  <si>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</si>
  <si>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</si>
  <si>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</si>
  <si>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</si>
  <si>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</si>
  <si>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</si>
  <si>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</si>
  <si>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</si>
  <si>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</si>
  <si>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</si>
  <si>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</si>
  <si>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</si>
  <si>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</si>
  <si>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</si>
  <si>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</si>
  <si>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</si>
  <si>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</si>
  <si>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</si>
  <si>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</si>
  <si>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</si>
  <si>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</si>
  <si>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</si>
  <si>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</si>
  <si>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</si>
  <si>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</si>
  <si>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</si>
  <si>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</si>
  <si>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</si>
  <si>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</si>
  <si>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</si>
  <si>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</si>
  <si>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</si>
  <si>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</si>
  <si>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</si>
  <si>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</si>
  <si>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</si>
  <si>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</si>
  <si>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</si>
  <si>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</si>
  <si>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</si>
  <si>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</si>
  <si>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</si>
  <si>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</si>
  <si>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</si>
  <si>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</si>
  <si>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</si>
  <si>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</si>
  <si>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</si>
  <si>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</si>
  <si>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</si>
  <si>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</si>
  <si>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</si>
  <si>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</si>
  <si>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</si>
  <si>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</si>
  <si>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</si>
  <si>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</si>
  <si>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</si>
  <si>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</si>
  <si>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</si>
  <si>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</si>
  <si>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</si>
  <si>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</si>
  <si>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</si>
  <si>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</si>
  <si>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</si>
  <si>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</si>
  <si>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</si>
  <si>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</si>
  <si>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</si>
  <si>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</si>
  <si>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</si>
  <si>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</si>
  <si>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</si>
  <si>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</si>
  <si>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</si>
  <si>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</si>
  <si>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</si>
  <si>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</si>
  <si>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</si>
  <si>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</si>
  <si>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</si>
  <si>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</si>
  <si>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</si>
  <si>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</si>
  <si>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</si>
  <si>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</si>
  <si>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</si>
  <si>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</si>
  <si>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</si>
  <si>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</si>
  <si>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</si>
  <si>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</si>
  <si>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</si>
  <si>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</si>
  <si>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</si>
  <si>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</si>
  <si>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</si>
  <si>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</si>
  <si>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</si>
  <si>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</si>
  <si>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</si>
  <si>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</si>
  <si>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</si>
  <si>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</si>
  <si>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</si>
  <si>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</si>
  <si>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</si>
  <si>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</si>
  <si>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</si>
  <si>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</si>
  <si>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</si>
  <si>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И.О. главного инженера</t>
  </si>
  <si>
    <t>Кудрявцев В.В.</t>
  </si>
  <si>
    <t>за 1 квартал  2019 года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</si>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</sst>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#,##0.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18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10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9" fontId="32" fillId="29" borderId="3" xfId="2" applyNumberFormat="1" applyFont="1" applyFill="1" applyBorder="1" applyAlignment="1">
      <alignment horizontal="center" vertical="center"/>
    </xf>
    <xf numFmtId="0" fontId="33" fillId="29" borderId="3" xfId="0" applyNumberFormat="1" applyFont="1" applyFill="1" applyBorder="1" applyAlignment="1">
      <alignment horizontal="left" vertical="center" wrapText="1"/>
    </xf>
    <xf numFmtId="0" fontId="32" fillId="29" borderId="3" xfId="2" applyNumberFormat="1" applyFont="1" applyFill="1" applyBorder="1" applyAlignment="1">
      <alignment horizontal="center" vertical="center"/>
    </xf>
    <xf numFmtId="49" fontId="34" fillId="2" borderId="3" xfId="2" applyNumberFormat="1" applyFont="1" applyFill="1" applyBorder="1" applyAlignment="1">
      <alignment horizontal="center" vertical="center"/>
    </xf>
    <xf numFmtId="0" fontId="34" fillId="2" borderId="3" xfId="2" applyNumberFormat="1" applyFont="1" applyFill="1" applyBorder="1" applyAlignment="1">
      <alignment horizontal="center" vertical="center"/>
    </xf>
    <xf numFmtId="49" fontId="33" fillId="29" borderId="3" xfId="0" applyNumberFormat="1" applyFont="1" applyFill="1" applyBorder="1" applyAlignment="1">
      <alignment horizontal="left" vertical="center" wrapText="1"/>
    </xf>
    <xf numFmtId="49" fontId="32" fillId="30" borderId="3" xfId="2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6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3" fillId="25" borderId="3" xfId="0" applyNumberFormat="1" applyFont="1" applyFill="1" applyBorder="1" applyAlignment="1">
      <alignment horizontal="center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31" borderId="3" xfId="0" applyNumberFormat="1" applyFont="1" applyFill="1" applyBorder="1" applyAlignment="1">
      <alignment horizontal="center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0" fontId="35" fillId="0" borderId="0" xfId="1" applyFont="1"/>
    <xf numFmtId="0" fontId="36" fillId="0" borderId="3" xfId="5" applyFont="1" applyFill="1" applyBorder="1" applyAlignment="1">
      <alignment horizontal="center" vertical="center" textRotation="90" wrapText="1"/>
    </xf>
    <xf numFmtId="0" fontId="35" fillId="0" borderId="3" xfId="3" applyFont="1" applyFill="1" applyBorder="1" applyAlignment="1">
      <alignment horizontal="center" vertical="center" textRotation="90" wrapText="1"/>
    </xf>
    <xf numFmtId="0" fontId="36" fillId="0" borderId="3" xfId="5" applyFont="1" applyFill="1" applyBorder="1" applyAlignment="1">
      <alignment horizontal="center" vertical="center"/>
    </xf>
    <xf numFmtId="4" fontId="36" fillId="0" borderId="3" xfId="5" applyNumberFormat="1" applyFont="1" applyFill="1" applyBorder="1" applyAlignment="1">
      <alignment horizontal="center" vertical="center"/>
    </xf>
    <xf numFmtId="0" fontId="37" fillId="26" borderId="3" xfId="5" applyFont="1" applyFill="1" applyBorder="1" applyAlignment="1">
      <alignment horizontal="center" vertical="center"/>
    </xf>
    <xf numFmtId="4" fontId="37" fillId="26" borderId="3" xfId="5" applyNumberFormat="1" applyFont="1" applyFill="1" applyBorder="1" applyAlignment="1">
      <alignment horizontal="center" vertical="center"/>
    </xf>
    <xf numFmtId="0" fontId="33" fillId="26" borderId="0" xfId="1" applyFont="1" applyFill="1"/>
    <xf numFmtId="2" fontId="36" fillId="0" borderId="3" xfId="5" applyNumberFormat="1" applyFont="1" applyFill="1" applyBorder="1" applyAlignment="1">
      <alignment horizontal="center" vertical="center"/>
    </xf>
    <xf numFmtId="166" fontId="36" fillId="0" borderId="3" xfId="5" applyNumberFormat="1" applyFont="1" applyFill="1" applyBorder="1" applyAlignment="1">
      <alignment horizontal="center" vertical="center"/>
    </xf>
    <xf numFmtId="2" fontId="36" fillId="27" borderId="3" xfId="5" applyNumberFormat="1" applyFont="1" applyFill="1" applyBorder="1" applyAlignment="1">
      <alignment horizontal="center" vertical="center"/>
    </xf>
    <xf numFmtId="0" fontId="35" fillId="27" borderId="0" xfId="1" applyFont="1" applyFill="1"/>
    <xf numFmtId="2" fontId="37" fillId="29" borderId="3" xfId="5" applyNumberFormat="1" applyFont="1" applyFill="1" applyBorder="1" applyAlignment="1">
      <alignment horizontal="center" vertical="center"/>
    </xf>
    <xf numFmtId="0" fontId="33" fillId="29" borderId="0" xfId="1" applyFont="1" applyFill="1"/>
    <xf numFmtId="4" fontId="35" fillId="31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0" fontId="36" fillId="0" borderId="3" xfId="5" applyFont="1" applyFill="1" applyBorder="1" applyAlignment="1">
      <alignment horizontal="center" vertical="center"/>
    </xf>
    <xf numFmtId="167" fontId="36" fillId="0" borderId="3" xfId="5" applyNumberFormat="1" applyFont="1" applyFill="1" applyBorder="1" applyAlignment="1">
      <alignment horizontal="center" vertical="center"/>
    </xf>
    <xf numFmtId="168" fontId="36" fillId="0" borderId="3" xfId="5" applyNumberFormat="1" applyFont="1" applyFill="1" applyBorder="1" applyAlignment="1">
      <alignment horizontal="center" vertical="center"/>
    </xf>
    <xf numFmtId="0" fontId="36" fillId="0" borderId="20" xfId="5" applyFont="1" applyFill="1" applyBorder="1" applyAlignment="1">
      <alignment horizontal="center" vertical="center" textRotation="90" wrapText="1"/>
    </xf>
    <xf numFmtId="0" fontId="36" fillId="0" borderId="20" xfId="5" applyFont="1" applyFill="1" applyBorder="1" applyAlignment="1">
      <alignment horizontal="center" vertical="center"/>
    </xf>
    <xf numFmtId="4" fontId="33" fillId="31" borderId="20" xfId="0" applyNumberFormat="1" applyFont="1" applyFill="1" applyBorder="1" applyAlignment="1">
      <alignment horizontal="center" vertical="center" wrapText="1"/>
    </xf>
    <xf numFmtId="4" fontId="33" fillId="25" borderId="20" xfId="0" applyNumberFormat="1" applyFont="1" applyFill="1" applyBorder="1" applyAlignment="1">
      <alignment horizontal="center" vertical="center" wrapText="1"/>
    </xf>
    <xf numFmtId="4" fontId="33" fillId="26" borderId="20" xfId="0" applyNumberFormat="1" applyFont="1" applyFill="1" applyBorder="1" applyAlignment="1">
      <alignment horizontal="center" vertical="center" wrapText="1"/>
    </xf>
    <xf numFmtId="4" fontId="33" fillId="27" borderId="20" xfId="0" applyNumberFormat="1" applyFont="1" applyFill="1" applyBorder="1" applyAlignment="1">
      <alignment horizontal="center" vertical="center" wrapText="1"/>
    </xf>
    <xf numFmtId="4" fontId="36" fillId="0" borderId="20" xfId="5" applyNumberFormat="1" applyFont="1" applyFill="1" applyBorder="1" applyAlignment="1">
      <alignment horizontal="center" vertical="center"/>
    </xf>
    <xf numFmtId="2" fontId="36" fillId="0" borderId="20" xfId="5" applyNumberFormat="1" applyFont="1" applyFill="1" applyBorder="1" applyAlignment="1">
      <alignment horizontal="center" vertical="center"/>
    </xf>
    <xf numFmtId="166" fontId="36" fillId="0" borderId="20" xfId="5" applyNumberFormat="1" applyFont="1" applyFill="1" applyBorder="1" applyAlignment="1">
      <alignment horizontal="center" vertical="center"/>
    </xf>
    <xf numFmtId="2" fontId="36" fillId="27" borderId="20" xfId="5" applyNumberFormat="1" applyFont="1" applyFill="1" applyBorder="1" applyAlignment="1">
      <alignment horizontal="center" vertical="center"/>
    </xf>
    <xf numFmtId="2" fontId="37" fillId="29" borderId="20" xfId="5" applyNumberFormat="1" applyFont="1" applyFill="1" applyBorder="1" applyAlignment="1">
      <alignment horizontal="center" vertical="center"/>
    </xf>
    <xf numFmtId="4" fontId="33" fillId="26" borderId="20" xfId="3" applyNumberFormat="1" applyFont="1" applyFill="1" applyBorder="1" applyAlignment="1">
      <alignment horizontal="center" vertical="center"/>
    </xf>
    <xf numFmtId="0" fontId="36" fillId="0" borderId="24" xfId="5" applyFont="1" applyFill="1" applyBorder="1" applyAlignment="1">
      <alignment horizontal="center" vertical="center" textRotation="90" wrapText="1"/>
    </xf>
    <xf numFmtId="0" fontId="36" fillId="0" borderId="25" xfId="5" applyFont="1" applyFill="1" applyBorder="1" applyAlignment="1">
      <alignment horizontal="center" vertical="center" textRotation="90" wrapText="1"/>
    </xf>
    <xf numFmtId="0" fontId="36" fillId="0" borderId="24" xfId="5" applyFont="1" applyFill="1" applyBorder="1" applyAlignment="1">
      <alignment horizontal="center" vertical="center"/>
    </xf>
    <xf numFmtId="0" fontId="36" fillId="0" borderId="25" xfId="5" applyFont="1" applyFill="1" applyBorder="1" applyAlignment="1">
      <alignment horizontal="center" vertical="center"/>
    </xf>
    <xf numFmtId="4" fontId="36" fillId="0" borderId="24" xfId="5" applyNumberFormat="1" applyFont="1" applyFill="1" applyBorder="1" applyAlignment="1">
      <alignment horizontal="center" vertical="center"/>
    </xf>
    <xf numFmtId="4" fontId="33" fillId="31" borderId="25" xfId="0" applyNumberFormat="1" applyFont="1" applyFill="1" applyBorder="1" applyAlignment="1">
      <alignment horizontal="center" vertical="center" wrapText="1"/>
    </xf>
    <xf numFmtId="4" fontId="33" fillId="25" borderId="25" xfId="0" applyNumberFormat="1" applyFont="1" applyFill="1" applyBorder="1" applyAlignment="1">
      <alignment horizontal="center" vertical="center" wrapText="1"/>
    </xf>
    <xf numFmtId="4" fontId="33" fillId="26" borderId="25" xfId="0" applyNumberFormat="1" applyFont="1" applyFill="1" applyBorder="1" applyAlignment="1">
      <alignment horizontal="center" vertical="center" wrapText="1"/>
    </xf>
    <xf numFmtId="4" fontId="33" fillId="27" borderId="25" xfId="0" applyNumberFormat="1" applyFont="1" applyFill="1" applyBorder="1" applyAlignment="1">
      <alignment horizontal="center" vertical="center" wrapText="1"/>
    </xf>
    <xf numFmtId="0" fontId="37" fillId="26" borderId="25" xfId="5" applyFont="1" applyFill="1" applyBorder="1" applyAlignment="1">
      <alignment horizontal="center" vertical="center"/>
    </xf>
    <xf numFmtId="2" fontId="36" fillId="0" borderId="25" xfId="5" applyNumberFormat="1" applyFont="1" applyFill="1" applyBorder="1" applyAlignment="1">
      <alignment horizontal="center" vertical="center"/>
    </xf>
    <xf numFmtId="166" fontId="36" fillId="0" borderId="25" xfId="5" applyNumberFormat="1" applyFont="1" applyFill="1" applyBorder="1" applyAlignment="1">
      <alignment horizontal="center" vertical="center"/>
    </xf>
    <xf numFmtId="2" fontId="36" fillId="27" borderId="25" xfId="5" applyNumberFormat="1" applyFont="1" applyFill="1" applyBorder="1" applyAlignment="1">
      <alignment horizontal="center" vertical="center"/>
    </xf>
    <xf numFmtId="4" fontId="36" fillId="29" borderId="24" xfId="5" applyNumberFormat="1" applyFont="1" applyFill="1" applyBorder="1" applyAlignment="1">
      <alignment horizontal="center" vertical="center"/>
    </xf>
    <xf numFmtId="2" fontId="37" fillId="29" borderId="25" xfId="5" applyNumberFormat="1" applyFont="1" applyFill="1" applyBorder="1" applyAlignment="1">
      <alignment horizontal="center" vertical="center"/>
    </xf>
    <xf numFmtId="4" fontId="36" fillId="0" borderId="26" xfId="5" applyNumberFormat="1" applyFont="1" applyFill="1" applyBorder="1" applyAlignment="1">
      <alignment horizontal="center" vertical="center"/>
    </xf>
    <xf numFmtId="0" fontId="36" fillId="0" borderId="27" xfId="5" applyFont="1" applyFill="1" applyBorder="1" applyAlignment="1">
      <alignment horizontal="center" vertical="center"/>
    </xf>
    <xf numFmtId="4" fontId="36" fillId="0" borderId="27" xfId="5" applyNumberFormat="1" applyFont="1" applyFill="1" applyBorder="1" applyAlignment="1">
      <alignment horizontal="center" vertical="center"/>
    </xf>
    <xf numFmtId="0" fontId="36" fillId="0" borderId="28" xfId="5" applyFont="1" applyFill="1" applyBorder="1" applyAlignment="1">
      <alignment horizontal="center" vertical="center"/>
    </xf>
    <xf numFmtId="0" fontId="37" fillId="26" borderId="20" xfId="5" applyFont="1" applyFill="1" applyBorder="1" applyAlignment="1">
      <alignment horizontal="center" vertical="center"/>
    </xf>
    <xf numFmtId="0" fontId="36" fillId="0" borderId="30" xfId="5" applyFont="1" applyFill="1" applyBorder="1" applyAlignment="1">
      <alignment horizontal="center" vertical="center"/>
    </xf>
    <xf numFmtId="0" fontId="36" fillId="0" borderId="32" xfId="5" applyFont="1" applyFill="1" applyBorder="1" applyAlignment="1">
      <alignment horizontal="center" vertical="center" textRotation="90" wrapText="1"/>
    </xf>
    <xf numFmtId="0" fontId="36" fillId="0" borderId="32" xfId="5" applyFont="1" applyFill="1" applyBorder="1" applyAlignment="1">
      <alignment horizontal="center" vertical="center"/>
    </xf>
    <xf numFmtId="4" fontId="33" fillId="31" borderId="32" xfId="0" applyNumberFormat="1" applyFont="1" applyFill="1" applyBorder="1" applyAlignment="1">
      <alignment horizontal="center" vertical="center" wrapText="1"/>
    </xf>
    <xf numFmtId="4" fontId="33" fillId="25" borderId="32" xfId="0" applyNumberFormat="1" applyFont="1" applyFill="1" applyBorder="1" applyAlignment="1">
      <alignment horizontal="center" vertical="center" wrapText="1"/>
    </xf>
    <xf numFmtId="4" fontId="33" fillId="26" borderId="32" xfId="0" applyNumberFormat="1" applyFont="1" applyFill="1" applyBorder="1" applyAlignment="1">
      <alignment horizontal="center" vertical="center" wrapText="1"/>
    </xf>
    <xf numFmtId="4" fontId="33" fillId="27" borderId="32" xfId="0" applyNumberFormat="1" applyFont="1" applyFill="1" applyBorder="1" applyAlignment="1">
      <alignment horizontal="center" vertical="center" wrapText="1"/>
    </xf>
    <xf numFmtId="2" fontId="36" fillId="0" borderId="32" xfId="5" applyNumberFormat="1" applyFont="1" applyFill="1" applyBorder="1" applyAlignment="1">
      <alignment horizontal="center" vertical="center"/>
    </xf>
    <xf numFmtId="166" fontId="36" fillId="0" borderId="32" xfId="5" applyNumberFormat="1" applyFont="1" applyFill="1" applyBorder="1" applyAlignment="1">
      <alignment horizontal="center" vertical="center"/>
    </xf>
    <xf numFmtId="2" fontId="36" fillId="27" borderId="32" xfId="5" applyNumberFormat="1" applyFont="1" applyFill="1" applyBorder="1" applyAlignment="1">
      <alignment horizontal="center" vertical="center"/>
    </xf>
    <xf numFmtId="2" fontId="37" fillId="29" borderId="32" xfId="5" applyNumberFormat="1" applyFont="1" applyFill="1" applyBorder="1" applyAlignment="1">
      <alignment horizontal="center" vertical="center"/>
    </xf>
    <xf numFmtId="0" fontId="36" fillId="0" borderId="33" xfId="5" applyFont="1" applyFill="1" applyBorder="1" applyAlignment="1">
      <alignment horizontal="center" vertical="center"/>
    </xf>
    <xf numFmtId="4" fontId="33" fillId="31" borderId="24" xfId="0" applyNumberFormat="1" applyFont="1" applyFill="1" applyBorder="1" applyAlignment="1">
      <alignment horizontal="center" vertical="center" wrapText="1"/>
    </xf>
    <xf numFmtId="4" fontId="33" fillId="25" borderId="24" xfId="0" applyNumberFormat="1" applyFont="1" applyFill="1" applyBorder="1" applyAlignment="1">
      <alignment horizontal="center" vertical="center" wrapText="1"/>
    </xf>
    <xf numFmtId="4" fontId="33" fillId="26" borderId="24" xfId="0" applyNumberFormat="1" applyFont="1" applyFill="1" applyBorder="1" applyAlignment="1">
      <alignment horizontal="center" vertical="center" wrapText="1"/>
    </xf>
    <xf numFmtId="4" fontId="33" fillId="27" borderId="24" xfId="0" applyNumberFormat="1" applyFont="1" applyFill="1" applyBorder="1" applyAlignment="1">
      <alignment horizontal="center" vertical="center" wrapText="1"/>
    </xf>
    <xf numFmtId="2" fontId="36" fillId="0" borderId="24" xfId="5" applyNumberFormat="1" applyFont="1" applyFill="1" applyBorder="1" applyAlignment="1">
      <alignment horizontal="center" vertical="center"/>
    </xf>
    <xf numFmtId="166" fontId="36" fillId="0" borderId="24" xfId="5" applyNumberFormat="1" applyFont="1" applyFill="1" applyBorder="1" applyAlignment="1">
      <alignment horizontal="center" vertical="center"/>
    </xf>
    <xf numFmtId="2" fontId="36" fillId="27" borderId="24" xfId="5" applyNumberFormat="1" applyFont="1" applyFill="1" applyBorder="1" applyAlignment="1">
      <alignment horizontal="center" vertical="center"/>
    </xf>
    <xf numFmtId="2" fontId="37" fillId="29" borderId="24" xfId="5" applyNumberFormat="1" applyFont="1" applyFill="1" applyBorder="1" applyAlignment="1">
      <alignment horizontal="center" vertical="center"/>
    </xf>
    <xf numFmtId="4" fontId="33" fillId="26" borderId="24" xfId="3" applyNumberFormat="1" applyFont="1" applyFill="1" applyBorder="1" applyAlignment="1">
      <alignment horizontal="center" vertical="center"/>
    </xf>
    <xf numFmtId="0" fontId="36" fillId="0" borderId="26" xfId="5" applyFont="1" applyFill="1" applyBorder="1" applyAlignment="1">
      <alignment horizontal="center" vertical="center"/>
    </xf>
    <xf numFmtId="167" fontId="36" fillId="27" borderId="3" xfId="5" applyNumberFormat="1" applyFont="1" applyFill="1" applyBorder="1" applyAlignment="1">
      <alignment horizontal="center" vertical="center"/>
    </xf>
    <xf numFmtId="167" fontId="33" fillId="31" borderId="3" xfId="3" applyNumberFormat="1" applyFont="1" applyFill="1" applyBorder="1" applyAlignment="1">
      <alignment horizontal="center" vertical="center"/>
    </xf>
    <xf numFmtId="4" fontId="37" fillId="0" borderId="24" xfId="5" applyNumberFormat="1" applyFont="1" applyFill="1" applyBorder="1" applyAlignment="1">
      <alignment horizontal="center" vertical="center"/>
    </xf>
    <xf numFmtId="0" fontId="37" fillId="0" borderId="3" xfId="5" applyFont="1" applyFill="1" applyBorder="1" applyAlignment="1">
      <alignment horizontal="center" vertical="center"/>
    </xf>
    <xf numFmtId="4" fontId="37" fillId="0" borderId="3" xfId="5" applyNumberFormat="1" applyFont="1" applyFill="1" applyBorder="1" applyAlignment="1">
      <alignment horizontal="center" vertical="center"/>
    </xf>
    <xf numFmtId="167" fontId="37" fillId="0" borderId="3" xfId="5" applyNumberFormat="1" applyFont="1" applyFill="1" applyBorder="1" applyAlignment="1">
      <alignment horizontal="center" vertical="center"/>
    </xf>
    <xf numFmtId="167" fontId="33" fillId="31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49" fontId="35" fillId="0" borderId="3" xfId="0" applyNumberFormat="1" applyFont="1" applyBorder="1" applyAlignment="1">
      <alignment horizontal="center" wrapText="1"/>
    </xf>
    <xf numFmtId="167" fontId="35" fillId="31" borderId="3" xfId="0" applyNumberFormat="1" applyFont="1" applyFill="1" applyBorder="1" applyAlignment="1">
      <alignment horizontal="center" vertical="center" wrapText="1"/>
    </xf>
    <xf numFmtId="4" fontId="36" fillId="0" borderId="32" xfId="5" applyNumberFormat="1" applyFont="1" applyFill="1" applyBorder="1" applyAlignment="1">
      <alignment horizontal="center" vertical="center"/>
    </xf>
    <xf numFmtId="4" fontId="33" fillId="26" borderId="32" xfId="3" applyNumberFormat="1" applyFont="1" applyFill="1" applyBorder="1" applyAlignment="1">
      <alignment horizontal="center" vertical="center"/>
    </xf>
    <xf numFmtId="0" fontId="37" fillId="0" borderId="25" xfId="5" applyFont="1" applyFill="1" applyBorder="1" applyAlignment="1">
      <alignment horizontal="center" vertical="center"/>
    </xf>
    <xf numFmtId="0" fontId="3" fillId="0" borderId="0" xfId="1" applyFont="1" applyFill="1" applyAlignment="1"/>
    <xf numFmtId="0" fontId="3" fillId="0" borderId="0" xfId="1" applyFont="1" applyAlignment="1"/>
    <xf numFmtId="0" fontId="38" fillId="2" borderId="0" xfId="3" applyFont="1" applyFill="1" applyBorder="1" applyAlignment="1">
      <alignment vertical="center"/>
    </xf>
    <xf numFmtId="0" fontId="38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8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8" fillId="2" borderId="0" xfId="3" applyFont="1" applyFill="1" applyAlignment="1">
      <alignment vertical="center"/>
    </xf>
    <xf numFmtId="167" fontId="33" fillId="27" borderId="3" xfId="0" applyNumberFormat="1" applyFont="1" applyFill="1" applyBorder="1" applyAlignment="1">
      <alignment horizontal="center" vertical="center" wrapText="1"/>
    </xf>
    <xf numFmtId="0" fontId="36" fillId="0" borderId="35" xfId="5" applyFont="1" applyFill="1" applyBorder="1" applyAlignment="1">
      <alignment horizontal="center" vertical="center"/>
    </xf>
    <xf numFmtId="0" fontId="36" fillId="0" borderId="10" xfId="5" applyFont="1" applyFill="1" applyBorder="1" applyAlignment="1">
      <alignment horizontal="center" vertical="center"/>
    </xf>
    <xf numFmtId="4" fontId="33" fillId="31" borderId="10" xfId="3" applyNumberFormat="1" applyFont="1" applyFill="1" applyBorder="1" applyAlignment="1">
      <alignment horizontal="center" vertical="center"/>
    </xf>
    <xf numFmtId="0" fontId="36" fillId="0" borderId="36" xfId="5" applyFont="1" applyFill="1" applyBorder="1" applyAlignment="1">
      <alignment horizontal="center" vertical="center"/>
    </xf>
    <xf numFmtId="4" fontId="33" fillId="26" borderId="27" xfId="3" applyNumberFormat="1" applyFont="1" applyFill="1" applyBorder="1" applyAlignment="1">
      <alignment horizontal="center" vertical="center"/>
    </xf>
    <xf numFmtId="4" fontId="36" fillId="0" borderId="35" xfId="5" applyNumberFormat="1" applyFont="1" applyFill="1" applyBorder="1" applyAlignment="1">
      <alignment horizontal="center" vertical="center"/>
    </xf>
    <xf numFmtId="4" fontId="36" fillId="0" borderId="10" xfId="5" applyNumberFormat="1" applyFont="1" applyFill="1" applyBorder="1" applyAlignment="1">
      <alignment horizontal="center" vertical="center"/>
    </xf>
    <xf numFmtId="4" fontId="36" fillId="0" borderId="9" xfId="5" applyNumberFormat="1" applyFont="1" applyFill="1" applyBorder="1" applyAlignment="1">
      <alignment horizontal="center" vertical="center"/>
    </xf>
    <xf numFmtId="0" fontId="36" fillId="0" borderId="8" xfId="5" applyFont="1" applyFill="1" applyBorder="1" applyAlignment="1">
      <alignment horizontal="center" vertical="center"/>
    </xf>
    <xf numFmtId="0" fontId="36" fillId="0" borderId="9" xfId="5" applyFont="1" applyFill="1" applyBorder="1" applyAlignment="1">
      <alignment horizontal="center" vertical="center"/>
    </xf>
    <xf numFmtId="4" fontId="33" fillId="26" borderId="26" xfId="3" applyNumberFormat="1" applyFont="1" applyFill="1" applyBorder="1" applyAlignment="1">
      <alignment horizontal="center" vertical="center"/>
    </xf>
    <xf numFmtId="4" fontId="33" fillId="26" borderId="30" xfId="3" applyNumberFormat="1" applyFont="1" applyFill="1" applyBorder="1" applyAlignment="1">
      <alignment horizontal="center" vertical="center"/>
    </xf>
    <xf numFmtId="4" fontId="33" fillId="26" borderId="33" xfId="3" applyNumberFormat="1" applyFont="1" applyFill="1" applyBorder="1" applyAlignment="1">
      <alignment horizontal="center" vertical="center"/>
    </xf>
    <xf numFmtId="167" fontId="33" fillId="25" borderId="3" xfId="0" applyNumberFormat="1" applyFont="1" applyFill="1" applyBorder="1" applyAlignment="1">
      <alignment horizontal="center" vertical="center" wrapText="1"/>
    </xf>
    <xf numFmtId="167" fontId="33" fillId="26" borderId="3" xfId="0" applyNumberFormat="1" applyFont="1" applyFill="1" applyBorder="1" applyAlignment="1">
      <alignment horizontal="center" vertical="center" wrapText="1"/>
    </xf>
    <xf numFmtId="0" fontId="38" fillId="0" borderId="0" xfId="3" applyFont="1" applyAlignment="1">
      <alignment vertical="center"/>
    </xf>
    <xf numFmtId="0" fontId="35" fillId="2" borderId="3" xfId="581" applyFont="1" applyFill="1" applyBorder="1" applyAlignment="1">
      <alignment horizontal="left" vertical="center" wrapText="1"/>
    </xf>
    <xf numFmtId="0" fontId="35" fillId="0" borderId="3" xfId="581" applyFont="1" applyFill="1" applyBorder="1" applyAlignment="1">
      <alignment horizontal="left" vertical="center" wrapText="1" indent="1"/>
    </xf>
    <xf numFmtId="0" fontId="33" fillId="2" borderId="3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center" vertical="center" wrapText="1"/>
    </xf>
    <xf numFmtId="0" fontId="37" fillId="0" borderId="20" xfId="5" applyFont="1" applyFill="1" applyBorder="1" applyAlignment="1">
      <alignment horizontal="center" vertical="center"/>
    </xf>
    <xf numFmtId="0" fontId="33" fillId="0" borderId="0" xfId="1" applyFont="1"/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36" fillId="2" borderId="2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10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6" fillId="0" borderId="1" xfId="5" applyFont="1" applyFill="1" applyBorder="1" applyAlignment="1">
      <alignment horizontal="center" vertical="center" wrapText="1"/>
    </xf>
    <xf numFmtId="0" fontId="36" fillId="0" borderId="9" xfId="5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/>
    </xf>
    <xf numFmtId="0" fontId="36" fillId="0" borderId="21" xfId="5" applyFont="1" applyFill="1" applyBorder="1" applyAlignment="1">
      <alignment horizontal="center" vertical="center"/>
    </xf>
    <xf numFmtId="0" fontId="36" fillId="0" borderId="22" xfId="5" applyFont="1" applyFill="1" applyBorder="1" applyAlignment="1">
      <alignment horizontal="center" vertical="center"/>
    </xf>
    <xf numFmtId="0" fontId="36" fillId="0" borderId="29" xfId="5" applyFont="1" applyFill="1" applyBorder="1" applyAlignment="1">
      <alignment horizontal="center" vertical="center"/>
    </xf>
    <xf numFmtId="0" fontId="36" fillId="0" borderId="31" xfId="5" applyFont="1" applyFill="1" applyBorder="1" applyAlignment="1">
      <alignment horizontal="center" vertical="center"/>
    </xf>
    <xf numFmtId="0" fontId="36" fillId="0" borderId="23" xfId="5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9" fillId="0" borderId="0" xfId="5" applyFont="1" applyFill="1" applyBorder="1" applyAlignment="1">
      <alignment horizontal="left" vertical="center" wrapText="1"/>
    </xf>
    <xf numFmtId="0" fontId="39" fillId="2" borderId="2" xfId="5" applyFont="1" applyFill="1" applyBorder="1" applyAlignment="1">
      <alignment horizontal="center" vertical="center" wrapText="1"/>
    </xf>
    <xf numFmtId="0" fontId="39" fillId="2" borderId="7" xfId="5" applyFont="1" applyFill="1" applyBorder="1" applyAlignment="1">
      <alignment horizontal="center" vertical="center" wrapText="1"/>
    </xf>
    <xf numFmtId="0" fontId="39" fillId="2" borderId="34" xfId="5" applyFont="1" applyFill="1" applyBorder="1" applyAlignment="1">
      <alignment horizontal="center" vertical="center" wrapText="1"/>
    </xf>
    <xf numFmtId="0" fontId="39" fillId="2" borderId="8" xfId="5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4"/>
  <sheetViews>
    <sheetView tabSelected="1" view="pageBreakPreview" topLeftCell="A72" zoomScaleNormal="60" zoomScaleSheetLayoutView="100" workbookViewId="0">
      <selection activeCell="A34" sqref="A34:XFD34"/>
    </sheetView>
  </sheetViews>
  <sheetFormatPr defaultRowHeight="15.75" outlineLevelRow="1" x14ac:dyDescent="0.25"/>
  <cols>
    <col min="1" max="1" width="12.140625" style="1" customWidth="1"/>
    <col min="2" max="2" width="35" style="1" customWidth="1"/>
    <col min="3" max="3" width="15.42578125" style="1" customWidth="1"/>
    <col min="4" max="4" width="18.140625" style="1" customWidth="1"/>
    <col min="5" max="5" width="6.42578125" style="1" customWidth="1"/>
    <col min="6" max="6" width="5.28515625" style="1" customWidth="1"/>
    <col min="7" max="9" width="6.42578125" style="1" customWidth="1"/>
    <col min="10" max="10" width="7.5703125" style="1" customWidth="1"/>
    <col min="11" max="11" width="5.7109375" style="1" customWidth="1"/>
    <col min="12" max="34" width="6.42578125" style="1" customWidth="1"/>
    <col min="35" max="16384" width="9.140625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177" t="s">
        <v>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</row>
    <row r="5" spans="1:34" s="6" customFormat="1" ht="18.75" customHeight="1" x14ac:dyDescent="0.3">
      <c r="A5" s="178" t="s">
        <v>177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178" t="s">
        <v>4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</row>
    <row r="8" spans="1:34" x14ac:dyDescent="0.25">
      <c r="A8" s="158" t="s">
        <v>5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179" t="s">
        <v>174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</row>
    <row r="12" spans="1:34" ht="18.75" x14ac:dyDescent="0.25">
      <c r="A12" s="176" t="s">
        <v>178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</row>
    <row r="13" spans="1:34" x14ac:dyDescent="0.25">
      <c r="A13" s="158" t="s">
        <v>6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</row>
    <row r="14" spans="1:34" ht="18.75" x14ac:dyDescent="0.3">
      <c r="A14" s="159"/>
      <c r="B14" s="159"/>
      <c r="C14" s="159"/>
      <c r="D14" s="159"/>
      <c r="E14" s="159"/>
      <c r="F14" s="159"/>
      <c r="G14" s="159"/>
      <c r="H14" s="159"/>
      <c r="I14" s="15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37" customFormat="1" ht="23.25" customHeight="1" x14ac:dyDescent="0.2">
      <c r="A15" s="160" t="s">
        <v>7</v>
      </c>
      <c r="B15" s="163" t="s">
        <v>8</v>
      </c>
      <c r="C15" s="163" t="s">
        <v>9</v>
      </c>
      <c r="D15" s="181" t="s">
        <v>10</v>
      </c>
      <c r="E15" s="164" t="s">
        <v>11</v>
      </c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6"/>
    </row>
    <row r="16" spans="1:34" s="37" customFormat="1" ht="17.25" customHeight="1" x14ac:dyDescent="0.2">
      <c r="A16" s="161"/>
      <c r="B16" s="163"/>
      <c r="C16" s="163"/>
      <c r="D16" s="182"/>
      <c r="E16" s="167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9"/>
    </row>
    <row r="17" spans="1:34" s="37" customFormat="1" ht="22.5" customHeight="1" thickBot="1" x14ac:dyDescent="0.25">
      <c r="A17" s="161"/>
      <c r="B17" s="163"/>
      <c r="C17" s="163"/>
      <c r="D17" s="182"/>
      <c r="E17" s="170" t="s">
        <v>12</v>
      </c>
      <c r="F17" s="170"/>
      <c r="G17" s="170"/>
      <c r="H17" s="170"/>
      <c r="I17" s="170"/>
      <c r="J17" s="170" t="s">
        <v>13</v>
      </c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</row>
    <row r="18" spans="1:34" s="37" customFormat="1" ht="22.5" customHeight="1" x14ac:dyDescent="0.2">
      <c r="A18" s="161"/>
      <c r="B18" s="163"/>
      <c r="C18" s="163"/>
      <c r="D18" s="183"/>
      <c r="E18" s="171" t="s">
        <v>14</v>
      </c>
      <c r="F18" s="172"/>
      <c r="G18" s="172"/>
      <c r="H18" s="172"/>
      <c r="I18" s="173"/>
      <c r="J18" s="171" t="s">
        <v>15</v>
      </c>
      <c r="K18" s="172"/>
      <c r="L18" s="172"/>
      <c r="M18" s="172"/>
      <c r="N18" s="175"/>
      <c r="O18" s="174" t="s">
        <v>16</v>
      </c>
      <c r="P18" s="172"/>
      <c r="Q18" s="172"/>
      <c r="R18" s="172"/>
      <c r="S18" s="173"/>
      <c r="T18" s="171" t="s">
        <v>17</v>
      </c>
      <c r="U18" s="172"/>
      <c r="V18" s="172"/>
      <c r="W18" s="172"/>
      <c r="X18" s="175"/>
      <c r="Y18" s="174" t="s">
        <v>18</v>
      </c>
      <c r="Z18" s="172"/>
      <c r="AA18" s="172"/>
      <c r="AB18" s="172"/>
      <c r="AC18" s="175"/>
      <c r="AD18" s="174" t="s">
        <v>19</v>
      </c>
      <c r="AE18" s="172"/>
      <c r="AF18" s="172"/>
      <c r="AG18" s="172"/>
      <c r="AH18" s="175"/>
    </row>
    <row r="19" spans="1:34" s="37" customFormat="1" ht="45.75" customHeight="1" x14ac:dyDescent="0.2">
      <c r="A19" s="162"/>
      <c r="B19" s="163"/>
      <c r="C19" s="163"/>
      <c r="D19" s="184"/>
      <c r="E19" s="69" t="s">
        <v>20</v>
      </c>
      <c r="F19" s="38" t="s">
        <v>21</v>
      </c>
      <c r="G19" s="39" t="s">
        <v>22</v>
      </c>
      <c r="H19" s="38" t="s">
        <v>23</v>
      </c>
      <c r="I19" s="57" t="s">
        <v>24</v>
      </c>
      <c r="J19" s="69" t="s">
        <v>20</v>
      </c>
      <c r="K19" s="38" t="s">
        <v>21</v>
      </c>
      <c r="L19" s="39" t="s">
        <v>22</v>
      </c>
      <c r="M19" s="38" t="s">
        <v>23</v>
      </c>
      <c r="N19" s="70" t="s">
        <v>24</v>
      </c>
      <c r="O19" s="90" t="s">
        <v>20</v>
      </c>
      <c r="P19" s="38" t="s">
        <v>21</v>
      </c>
      <c r="Q19" s="39" t="s">
        <v>22</v>
      </c>
      <c r="R19" s="38" t="s">
        <v>23</v>
      </c>
      <c r="S19" s="57" t="s">
        <v>24</v>
      </c>
      <c r="T19" s="69" t="s">
        <v>20</v>
      </c>
      <c r="U19" s="38" t="s">
        <v>21</v>
      </c>
      <c r="V19" s="39" t="s">
        <v>22</v>
      </c>
      <c r="W19" s="38" t="s">
        <v>23</v>
      </c>
      <c r="X19" s="70" t="s">
        <v>24</v>
      </c>
      <c r="Y19" s="90" t="s">
        <v>20</v>
      </c>
      <c r="Z19" s="38" t="s">
        <v>21</v>
      </c>
      <c r="AA19" s="39" t="s">
        <v>22</v>
      </c>
      <c r="AB19" s="38" t="s">
        <v>23</v>
      </c>
      <c r="AC19" s="70" t="s">
        <v>24</v>
      </c>
      <c r="AD19" s="90" t="s">
        <v>20</v>
      </c>
      <c r="AE19" s="38" t="s">
        <v>21</v>
      </c>
      <c r="AF19" s="39" t="s">
        <v>22</v>
      </c>
      <c r="AG19" s="38" t="s">
        <v>23</v>
      </c>
      <c r="AH19" s="70" t="s">
        <v>24</v>
      </c>
    </row>
    <row r="20" spans="1:34" s="37" customFormat="1" ht="12.75" x14ac:dyDescent="0.2">
      <c r="A20" s="40">
        <v>1</v>
      </c>
      <c r="B20" s="40">
        <v>2</v>
      </c>
      <c r="C20" s="40">
        <v>3</v>
      </c>
      <c r="D20" s="58">
        <v>4</v>
      </c>
      <c r="E20" s="71" t="s">
        <v>25</v>
      </c>
      <c r="F20" s="54" t="s">
        <v>26</v>
      </c>
      <c r="G20" s="54" t="s">
        <v>27</v>
      </c>
      <c r="H20" s="54" t="s">
        <v>28</v>
      </c>
      <c r="I20" s="58" t="s">
        <v>29</v>
      </c>
      <c r="J20" s="71" t="s">
        <v>30</v>
      </c>
      <c r="K20" s="54" t="s">
        <v>31</v>
      </c>
      <c r="L20" s="54" t="s">
        <v>32</v>
      </c>
      <c r="M20" s="54" t="s">
        <v>33</v>
      </c>
      <c r="N20" s="72" t="s">
        <v>34</v>
      </c>
      <c r="O20" s="91" t="s">
        <v>35</v>
      </c>
      <c r="P20" s="54" t="s">
        <v>36</v>
      </c>
      <c r="Q20" s="54" t="s">
        <v>37</v>
      </c>
      <c r="R20" s="54" t="s">
        <v>38</v>
      </c>
      <c r="S20" s="58" t="s">
        <v>39</v>
      </c>
      <c r="T20" s="71" t="s">
        <v>40</v>
      </c>
      <c r="U20" s="54" t="s">
        <v>41</v>
      </c>
      <c r="V20" s="54" t="s">
        <v>42</v>
      </c>
      <c r="W20" s="54" t="s">
        <v>43</v>
      </c>
      <c r="X20" s="72" t="s">
        <v>44</v>
      </c>
      <c r="Y20" s="91" t="s">
        <v>45</v>
      </c>
      <c r="Z20" s="54" t="s">
        <v>46</v>
      </c>
      <c r="AA20" s="54" t="s">
        <v>47</v>
      </c>
      <c r="AB20" s="54" t="s">
        <v>48</v>
      </c>
      <c r="AC20" s="72" t="s">
        <v>49</v>
      </c>
      <c r="AD20" s="91" t="s">
        <v>50</v>
      </c>
      <c r="AE20" s="54" t="s">
        <v>51</v>
      </c>
      <c r="AF20" s="54" t="s">
        <v>52</v>
      </c>
      <c r="AG20" s="54" t="s">
        <v>53</v>
      </c>
      <c r="AH20" s="72" t="s">
        <v>54</v>
      </c>
    </row>
    <row r="21" spans="1:34" s="37" customFormat="1" ht="25.5" x14ac:dyDescent="0.2">
      <c r="A21" s="12" t="s">
        <v>57</v>
      </c>
      <c r="B21" s="13" t="s">
        <v>55</v>
      </c>
      <c r="C21" s="12" t="s">
        <v>58</v>
      </c>
      <c r="D21" s="58" t="s">
        <v>169</v>
      </c>
      <c r="E21" s="101">
        <f>SUM(E22:E27)</f>
        <v>0.63</v>
      </c>
      <c r="F21" s="54">
        <v>0</v>
      </c>
      <c r="G21" s="117">
        <f>SUM(G22:G27)</f>
        <v>2.94</v>
      </c>
      <c r="H21" s="35">
        <f>SUM(H22:H27)</f>
        <v>0</v>
      </c>
      <c r="I21" s="59">
        <f>SUM(I22:I27)</f>
        <v>5</v>
      </c>
      <c r="J21" s="113">
        <f>O21+T21+Y21+AD21</f>
        <v>0</v>
      </c>
      <c r="K21" s="114">
        <v>0</v>
      </c>
      <c r="L21" s="116">
        <f>Q21+V21+AA21+AF21</f>
        <v>1.4750000000000001</v>
      </c>
      <c r="M21" s="116">
        <f>R21+W21+AB21+AG21</f>
        <v>0.08</v>
      </c>
      <c r="N21" s="116">
        <f>S21+X21+AC21+AH21</f>
        <v>0</v>
      </c>
      <c r="O21" s="92">
        <f>SUM(O22:O27)</f>
        <v>0</v>
      </c>
      <c r="P21" s="35">
        <f t="shared" ref="P21" si="0">SUM(P22:P27)</f>
        <v>0</v>
      </c>
      <c r="Q21" s="117">
        <f>SUM(Q22:Q27)</f>
        <v>1.4750000000000001</v>
      </c>
      <c r="R21" s="117">
        <f t="shared" ref="R21" si="1">SUM(R22:R27)</f>
        <v>0.08</v>
      </c>
      <c r="S21" s="59">
        <f t="shared" ref="S21" si="2">SUM(S22:S27)</f>
        <v>0</v>
      </c>
      <c r="T21" s="101">
        <f>SUM(T22:T27)</f>
        <v>0</v>
      </c>
      <c r="U21" s="35">
        <f t="shared" ref="U21" si="3">SUM(U22:U27)</f>
        <v>0</v>
      </c>
      <c r="V21" s="35">
        <f t="shared" ref="V21:W21" si="4">SUM(V22:V27)</f>
        <v>0</v>
      </c>
      <c r="W21" s="35">
        <f t="shared" si="4"/>
        <v>0</v>
      </c>
      <c r="X21" s="74">
        <f t="shared" ref="X21" si="5">SUM(X22:X27)</f>
        <v>0</v>
      </c>
      <c r="Y21" s="92">
        <f>SUM(Y22:Y27)</f>
        <v>0</v>
      </c>
      <c r="Z21" s="35">
        <f t="shared" ref="Z21" si="6">SUM(Z22:Z27)</f>
        <v>0</v>
      </c>
      <c r="AA21" s="35">
        <f t="shared" ref="AA21" si="7">SUM(AA22:AA27)</f>
        <v>0</v>
      </c>
      <c r="AB21" s="117">
        <f t="shared" ref="AB21:AC21" si="8">SUM(AB22:AB27)</f>
        <v>0</v>
      </c>
      <c r="AC21" s="74">
        <f t="shared" si="8"/>
        <v>0</v>
      </c>
      <c r="AD21" s="92">
        <f>SUM(AD22:AD27)</f>
        <v>0</v>
      </c>
      <c r="AE21" s="35">
        <f t="shared" ref="AE21:AF21" si="9">SUM(AE22:AE27)</f>
        <v>0</v>
      </c>
      <c r="AF21" s="117">
        <f t="shared" si="9"/>
        <v>0</v>
      </c>
      <c r="AG21" s="117">
        <f t="shared" ref="AG21:AH21" si="10">SUM(AG22:AG27)</f>
        <v>0</v>
      </c>
      <c r="AH21" s="117">
        <f t="shared" si="10"/>
        <v>0</v>
      </c>
    </row>
    <row r="22" spans="1:34" s="37" customFormat="1" ht="12.75" x14ac:dyDescent="0.2">
      <c r="A22" s="12" t="s">
        <v>59</v>
      </c>
      <c r="B22" s="13" t="s">
        <v>60</v>
      </c>
      <c r="C22" s="12" t="s">
        <v>58</v>
      </c>
      <c r="D22" s="58" t="s">
        <v>169</v>
      </c>
      <c r="E22" s="101">
        <f>E29</f>
        <v>0</v>
      </c>
      <c r="F22" s="54">
        <v>0</v>
      </c>
      <c r="G22" s="35">
        <f>G29</f>
        <v>0</v>
      </c>
      <c r="H22" s="35">
        <f>H29</f>
        <v>0</v>
      </c>
      <c r="I22" s="59">
        <f>I29</f>
        <v>0</v>
      </c>
      <c r="J22" s="113">
        <f t="shared" ref="J22:J84" si="11">O22+T22+Y22+AD22</f>
        <v>0</v>
      </c>
      <c r="K22" s="114">
        <v>0</v>
      </c>
      <c r="L22" s="116">
        <f t="shared" ref="L22:L84" si="12">Q22+V22+AA22+AF22</f>
        <v>0.71500000000000008</v>
      </c>
      <c r="M22" s="116">
        <f t="shared" ref="M22:N84" si="13">R22+W22+AB22+AG22</f>
        <v>0.08</v>
      </c>
      <c r="N22" s="116">
        <f t="shared" si="13"/>
        <v>0</v>
      </c>
      <c r="O22" s="92">
        <f>O29</f>
        <v>0</v>
      </c>
      <c r="P22" s="35">
        <f t="shared" ref="P22" si="14">P29</f>
        <v>0</v>
      </c>
      <c r="Q22" s="117">
        <f>Q29</f>
        <v>0.71500000000000008</v>
      </c>
      <c r="R22" s="117">
        <f t="shared" ref="R22:AH22" si="15">R29</f>
        <v>0.08</v>
      </c>
      <c r="S22" s="59">
        <f t="shared" si="15"/>
        <v>0</v>
      </c>
      <c r="T22" s="101">
        <f>T29</f>
        <v>0</v>
      </c>
      <c r="U22" s="35">
        <f t="shared" si="15"/>
        <v>0</v>
      </c>
      <c r="V22" s="35">
        <f t="shared" si="15"/>
        <v>0</v>
      </c>
      <c r="W22" s="35">
        <f t="shared" si="15"/>
        <v>0</v>
      </c>
      <c r="X22" s="74">
        <f t="shared" si="15"/>
        <v>0</v>
      </c>
      <c r="Y22" s="92">
        <f>Y29</f>
        <v>0</v>
      </c>
      <c r="Z22" s="35">
        <f t="shared" si="15"/>
        <v>0</v>
      </c>
      <c r="AA22" s="35">
        <f t="shared" si="15"/>
        <v>0</v>
      </c>
      <c r="AB22" s="117">
        <f t="shared" si="15"/>
        <v>0</v>
      </c>
      <c r="AC22" s="74">
        <f t="shared" si="15"/>
        <v>0</v>
      </c>
      <c r="AD22" s="92">
        <f>AD29</f>
        <v>0</v>
      </c>
      <c r="AE22" s="35">
        <f t="shared" si="15"/>
        <v>0</v>
      </c>
      <c r="AF22" s="117">
        <f t="shared" si="15"/>
        <v>0</v>
      </c>
      <c r="AG22" s="117">
        <f t="shared" si="15"/>
        <v>0</v>
      </c>
      <c r="AH22" s="74">
        <f t="shared" si="15"/>
        <v>0</v>
      </c>
    </row>
    <row r="23" spans="1:34" s="37" customFormat="1" ht="25.5" x14ac:dyDescent="0.2">
      <c r="A23" s="12" t="s">
        <v>61</v>
      </c>
      <c r="B23" s="13" t="s">
        <v>62</v>
      </c>
      <c r="C23" s="12" t="s">
        <v>58</v>
      </c>
      <c r="D23" s="58" t="s">
        <v>169</v>
      </c>
      <c r="E23" s="101">
        <f>E50</f>
        <v>0.63</v>
      </c>
      <c r="F23" s="54">
        <v>0</v>
      </c>
      <c r="G23" s="35">
        <f>G50</f>
        <v>2.94</v>
      </c>
      <c r="H23" s="35">
        <f>H50</f>
        <v>0</v>
      </c>
      <c r="I23" s="59">
        <f>I50</f>
        <v>0</v>
      </c>
      <c r="J23" s="113">
        <f t="shared" si="11"/>
        <v>0</v>
      </c>
      <c r="K23" s="114">
        <v>0</v>
      </c>
      <c r="L23" s="116">
        <f t="shared" si="12"/>
        <v>0.76</v>
      </c>
      <c r="M23" s="115">
        <f t="shared" si="13"/>
        <v>0</v>
      </c>
      <c r="N23" s="115">
        <f t="shared" si="13"/>
        <v>0</v>
      </c>
      <c r="O23" s="92">
        <f>O50</f>
        <v>0</v>
      </c>
      <c r="P23" s="35">
        <f t="shared" ref="P23" si="16">P50</f>
        <v>0</v>
      </c>
      <c r="Q23" s="117">
        <f>Q50</f>
        <v>0.76</v>
      </c>
      <c r="R23" s="35">
        <f t="shared" ref="R23:AH23" si="17">R50</f>
        <v>0</v>
      </c>
      <c r="S23" s="59">
        <f t="shared" si="17"/>
        <v>0</v>
      </c>
      <c r="T23" s="101">
        <f>T50</f>
        <v>0</v>
      </c>
      <c r="U23" s="35">
        <f t="shared" si="17"/>
        <v>0</v>
      </c>
      <c r="V23" s="35">
        <f t="shared" si="17"/>
        <v>0</v>
      </c>
      <c r="W23" s="35">
        <f t="shared" si="17"/>
        <v>0</v>
      </c>
      <c r="X23" s="74">
        <f t="shared" si="17"/>
        <v>0</v>
      </c>
      <c r="Y23" s="92">
        <f>Y50</f>
        <v>0</v>
      </c>
      <c r="Z23" s="35">
        <f t="shared" si="17"/>
        <v>0</v>
      </c>
      <c r="AA23" s="35">
        <f t="shared" si="17"/>
        <v>0</v>
      </c>
      <c r="AB23" s="35">
        <f t="shared" si="17"/>
        <v>0</v>
      </c>
      <c r="AC23" s="74">
        <f t="shared" si="17"/>
        <v>0</v>
      </c>
      <c r="AD23" s="92">
        <f>AD50</f>
        <v>0</v>
      </c>
      <c r="AE23" s="35">
        <f t="shared" si="17"/>
        <v>0</v>
      </c>
      <c r="AF23" s="117">
        <f t="shared" si="17"/>
        <v>0</v>
      </c>
      <c r="AG23" s="35">
        <f t="shared" si="17"/>
        <v>0</v>
      </c>
      <c r="AH23" s="74">
        <f t="shared" si="17"/>
        <v>0</v>
      </c>
    </row>
    <row r="24" spans="1:34" s="37" customFormat="1" ht="51" x14ac:dyDescent="0.2">
      <c r="A24" s="12" t="s">
        <v>63</v>
      </c>
      <c r="B24" s="13" t="s">
        <v>64</v>
      </c>
      <c r="C24" s="12" t="s">
        <v>58</v>
      </c>
      <c r="D24" s="58" t="s">
        <v>169</v>
      </c>
      <c r="E24" s="101">
        <f>E75</f>
        <v>0</v>
      </c>
      <c r="F24" s="54">
        <v>0</v>
      </c>
      <c r="G24" s="35">
        <f>G75</f>
        <v>0</v>
      </c>
      <c r="H24" s="35">
        <f>H75</f>
        <v>0</v>
      </c>
      <c r="I24" s="59">
        <f>I75</f>
        <v>0</v>
      </c>
      <c r="J24" s="113">
        <f t="shared" si="11"/>
        <v>0</v>
      </c>
      <c r="K24" s="114">
        <v>0</v>
      </c>
      <c r="L24" s="115">
        <f t="shared" si="12"/>
        <v>0</v>
      </c>
      <c r="M24" s="115">
        <f t="shared" si="13"/>
        <v>0</v>
      </c>
      <c r="N24" s="115">
        <f t="shared" si="13"/>
        <v>0</v>
      </c>
      <c r="O24" s="92">
        <f>O75</f>
        <v>0</v>
      </c>
      <c r="P24" s="35">
        <f t="shared" ref="P24" si="18">P75</f>
        <v>0</v>
      </c>
      <c r="Q24" s="35">
        <f>Q75</f>
        <v>0</v>
      </c>
      <c r="R24" s="35">
        <f t="shared" ref="R24:AH24" si="19">R75</f>
        <v>0</v>
      </c>
      <c r="S24" s="59">
        <f t="shared" si="19"/>
        <v>0</v>
      </c>
      <c r="T24" s="101">
        <f>T75</f>
        <v>0</v>
      </c>
      <c r="U24" s="35">
        <f t="shared" si="19"/>
        <v>0</v>
      </c>
      <c r="V24" s="35">
        <f t="shared" si="19"/>
        <v>0</v>
      </c>
      <c r="W24" s="35">
        <f t="shared" si="19"/>
        <v>0</v>
      </c>
      <c r="X24" s="74">
        <f t="shared" si="19"/>
        <v>0</v>
      </c>
      <c r="Y24" s="92">
        <f>Y75</f>
        <v>0</v>
      </c>
      <c r="Z24" s="35">
        <f t="shared" si="19"/>
        <v>0</v>
      </c>
      <c r="AA24" s="35">
        <f t="shared" si="19"/>
        <v>0</v>
      </c>
      <c r="AB24" s="35">
        <f t="shared" si="19"/>
        <v>0</v>
      </c>
      <c r="AC24" s="74">
        <f t="shared" si="19"/>
        <v>0</v>
      </c>
      <c r="AD24" s="92">
        <f>AD75</f>
        <v>0</v>
      </c>
      <c r="AE24" s="35">
        <f t="shared" si="19"/>
        <v>0</v>
      </c>
      <c r="AF24" s="117">
        <f t="shared" si="19"/>
        <v>0</v>
      </c>
      <c r="AG24" s="35">
        <f t="shared" si="19"/>
        <v>0</v>
      </c>
      <c r="AH24" s="74">
        <f t="shared" si="19"/>
        <v>0</v>
      </c>
    </row>
    <row r="25" spans="1:34" s="37" customFormat="1" ht="25.5" x14ac:dyDescent="0.2">
      <c r="A25" s="12" t="s">
        <v>65</v>
      </c>
      <c r="B25" s="13" t="s">
        <v>66</v>
      </c>
      <c r="C25" s="12" t="s">
        <v>58</v>
      </c>
      <c r="D25" s="58" t="s">
        <v>169</v>
      </c>
      <c r="E25" s="101">
        <f t="shared" ref="E25" si="20">E78</f>
        <v>0</v>
      </c>
      <c r="F25" s="54">
        <v>0</v>
      </c>
      <c r="G25" s="35">
        <f t="shared" ref="G25:I25" si="21">G78</f>
        <v>0</v>
      </c>
      <c r="H25" s="35">
        <f t="shared" si="21"/>
        <v>0</v>
      </c>
      <c r="I25" s="59">
        <f t="shared" si="21"/>
        <v>0</v>
      </c>
      <c r="J25" s="113">
        <f t="shared" si="11"/>
        <v>0</v>
      </c>
      <c r="K25" s="114">
        <v>0</v>
      </c>
      <c r="L25" s="115">
        <f t="shared" si="12"/>
        <v>0</v>
      </c>
      <c r="M25" s="115">
        <f t="shared" si="13"/>
        <v>0</v>
      </c>
      <c r="N25" s="115">
        <f t="shared" si="13"/>
        <v>0</v>
      </c>
      <c r="O25" s="92">
        <f t="shared" ref="O25" si="22">O78</f>
        <v>0</v>
      </c>
      <c r="P25" s="35">
        <f t="shared" ref="P25" si="23">P78</f>
        <v>0</v>
      </c>
      <c r="Q25" s="35">
        <f t="shared" ref="Q25:T27" si="24">Q78</f>
        <v>0</v>
      </c>
      <c r="R25" s="35">
        <f t="shared" si="24"/>
        <v>0</v>
      </c>
      <c r="S25" s="59">
        <f t="shared" si="24"/>
        <v>0</v>
      </c>
      <c r="T25" s="101">
        <f t="shared" si="24"/>
        <v>0</v>
      </c>
      <c r="U25" s="35">
        <f t="shared" ref="U25:AH27" si="25">U78</f>
        <v>0</v>
      </c>
      <c r="V25" s="35">
        <f t="shared" si="25"/>
        <v>0</v>
      </c>
      <c r="W25" s="35">
        <f t="shared" si="25"/>
        <v>0</v>
      </c>
      <c r="X25" s="74">
        <f t="shared" si="25"/>
        <v>0</v>
      </c>
      <c r="Y25" s="92">
        <f t="shared" si="25"/>
        <v>0</v>
      </c>
      <c r="Z25" s="35">
        <f t="shared" si="25"/>
        <v>0</v>
      </c>
      <c r="AA25" s="35">
        <f t="shared" si="25"/>
        <v>0</v>
      </c>
      <c r="AB25" s="35">
        <f t="shared" si="25"/>
        <v>0</v>
      </c>
      <c r="AC25" s="74">
        <f t="shared" si="25"/>
        <v>0</v>
      </c>
      <c r="AD25" s="92">
        <f t="shared" si="25"/>
        <v>0</v>
      </c>
      <c r="AE25" s="35">
        <f t="shared" si="25"/>
        <v>0</v>
      </c>
      <c r="AF25" s="117">
        <f t="shared" si="25"/>
        <v>0</v>
      </c>
      <c r="AG25" s="35">
        <f t="shared" si="25"/>
        <v>0</v>
      </c>
      <c r="AH25" s="74">
        <f t="shared" si="25"/>
        <v>0</v>
      </c>
    </row>
    <row r="26" spans="1:34" s="37" customFormat="1" ht="38.25" x14ac:dyDescent="0.2">
      <c r="A26" s="12" t="s">
        <v>67</v>
      </c>
      <c r="B26" s="13" t="s">
        <v>68</v>
      </c>
      <c r="C26" s="12" t="s">
        <v>58</v>
      </c>
      <c r="D26" s="58" t="s">
        <v>169</v>
      </c>
      <c r="E26" s="101">
        <f t="shared" ref="E26" si="26">E79</f>
        <v>0</v>
      </c>
      <c r="F26" s="54">
        <v>0</v>
      </c>
      <c r="G26" s="35">
        <f t="shared" ref="G26:I26" si="27">G79</f>
        <v>0</v>
      </c>
      <c r="H26" s="35">
        <f t="shared" si="27"/>
        <v>0</v>
      </c>
      <c r="I26" s="59">
        <f t="shared" si="27"/>
        <v>0</v>
      </c>
      <c r="J26" s="113">
        <f t="shared" si="11"/>
        <v>0</v>
      </c>
      <c r="K26" s="114">
        <v>0</v>
      </c>
      <c r="L26" s="115">
        <f t="shared" si="12"/>
        <v>0</v>
      </c>
      <c r="M26" s="115">
        <f t="shared" si="13"/>
        <v>0</v>
      </c>
      <c r="N26" s="115">
        <f t="shared" si="13"/>
        <v>0</v>
      </c>
      <c r="O26" s="92">
        <f t="shared" ref="O26" si="28">O79</f>
        <v>0</v>
      </c>
      <c r="P26" s="35">
        <f t="shared" ref="P26" si="29">P79</f>
        <v>0</v>
      </c>
      <c r="Q26" s="35">
        <f t="shared" si="24"/>
        <v>0</v>
      </c>
      <c r="R26" s="35">
        <f t="shared" si="24"/>
        <v>0</v>
      </c>
      <c r="S26" s="59">
        <f t="shared" si="24"/>
        <v>0</v>
      </c>
      <c r="T26" s="101">
        <f t="shared" si="24"/>
        <v>0</v>
      </c>
      <c r="U26" s="35">
        <f t="shared" ref="U26:AH26" si="30">U79</f>
        <v>0</v>
      </c>
      <c r="V26" s="35">
        <f t="shared" si="30"/>
        <v>0</v>
      </c>
      <c r="W26" s="35">
        <f t="shared" si="30"/>
        <v>0</v>
      </c>
      <c r="X26" s="74">
        <f t="shared" si="30"/>
        <v>0</v>
      </c>
      <c r="Y26" s="92">
        <f t="shared" si="25"/>
        <v>0</v>
      </c>
      <c r="Z26" s="35">
        <f t="shared" si="30"/>
        <v>0</v>
      </c>
      <c r="AA26" s="35">
        <f t="shared" si="30"/>
        <v>0</v>
      </c>
      <c r="AB26" s="35">
        <f t="shared" si="30"/>
        <v>0</v>
      </c>
      <c r="AC26" s="74">
        <f t="shared" si="30"/>
        <v>0</v>
      </c>
      <c r="AD26" s="92">
        <f t="shared" si="25"/>
        <v>0</v>
      </c>
      <c r="AE26" s="35">
        <f t="shared" si="30"/>
        <v>0</v>
      </c>
      <c r="AF26" s="117">
        <f t="shared" si="30"/>
        <v>0</v>
      </c>
      <c r="AG26" s="35">
        <f t="shared" si="30"/>
        <v>0</v>
      </c>
      <c r="AH26" s="74">
        <f t="shared" si="30"/>
        <v>0</v>
      </c>
    </row>
    <row r="27" spans="1:34" s="37" customFormat="1" ht="12.75" x14ac:dyDescent="0.2">
      <c r="A27" s="12" t="s">
        <v>69</v>
      </c>
      <c r="B27" s="13" t="s">
        <v>70</v>
      </c>
      <c r="C27" s="12" t="s">
        <v>58</v>
      </c>
      <c r="D27" s="58" t="s">
        <v>169</v>
      </c>
      <c r="E27" s="101">
        <f t="shared" ref="E27" si="31">E80</f>
        <v>0</v>
      </c>
      <c r="F27" s="54">
        <v>0</v>
      </c>
      <c r="G27" s="35">
        <f t="shared" ref="G27:I27" si="32">G80</f>
        <v>0</v>
      </c>
      <c r="H27" s="35">
        <f t="shared" si="32"/>
        <v>0</v>
      </c>
      <c r="I27" s="59">
        <f t="shared" si="32"/>
        <v>5</v>
      </c>
      <c r="J27" s="113">
        <f t="shared" si="11"/>
        <v>0</v>
      </c>
      <c r="K27" s="114">
        <v>0</v>
      </c>
      <c r="L27" s="115">
        <f t="shared" si="12"/>
        <v>0</v>
      </c>
      <c r="M27" s="115">
        <f t="shared" si="13"/>
        <v>0</v>
      </c>
      <c r="N27" s="115">
        <f t="shared" si="13"/>
        <v>0</v>
      </c>
      <c r="O27" s="92">
        <f t="shared" ref="O27" si="33">O80</f>
        <v>0</v>
      </c>
      <c r="P27" s="35">
        <f t="shared" ref="P27" si="34">P80</f>
        <v>0</v>
      </c>
      <c r="Q27" s="35">
        <f t="shared" si="24"/>
        <v>0</v>
      </c>
      <c r="R27" s="35">
        <f t="shared" si="24"/>
        <v>0</v>
      </c>
      <c r="S27" s="59">
        <f t="shared" si="24"/>
        <v>0</v>
      </c>
      <c r="T27" s="101">
        <f t="shared" si="24"/>
        <v>0</v>
      </c>
      <c r="U27" s="35">
        <f t="shared" ref="U27:AH27" si="35">U80</f>
        <v>0</v>
      </c>
      <c r="V27" s="35">
        <f t="shared" si="35"/>
        <v>0</v>
      </c>
      <c r="W27" s="35">
        <f t="shared" si="35"/>
        <v>0</v>
      </c>
      <c r="X27" s="74">
        <f t="shared" si="35"/>
        <v>0</v>
      </c>
      <c r="Y27" s="92">
        <f t="shared" si="25"/>
        <v>0</v>
      </c>
      <c r="Z27" s="35">
        <f t="shared" si="35"/>
        <v>0</v>
      </c>
      <c r="AA27" s="35">
        <f t="shared" si="35"/>
        <v>0</v>
      </c>
      <c r="AB27" s="35">
        <f t="shared" si="35"/>
        <v>0</v>
      </c>
      <c r="AC27" s="74">
        <f t="shared" si="35"/>
        <v>0</v>
      </c>
      <c r="AD27" s="92">
        <f t="shared" si="25"/>
        <v>0</v>
      </c>
      <c r="AE27" s="35">
        <f t="shared" si="35"/>
        <v>0</v>
      </c>
      <c r="AF27" s="117">
        <f t="shared" si="35"/>
        <v>0</v>
      </c>
      <c r="AG27" s="35">
        <f t="shared" si="35"/>
        <v>0</v>
      </c>
      <c r="AH27" s="35">
        <f t="shared" si="35"/>
        <v>0</v>
      </c>
    </row>
    <row r="28" spans="1:34" s="157" customFormat="1" ht="12.75" x14ac:dyDescent="0.2">
      <c r="A28" s="14" t="s">
        <v>71</v>
      </c>
      <c r="B28" s="15" t="s">
        <v>72</v>
      </c>
      <c r="C28" s="14" t="s">
        <v>58</v>
      </c>
      <c r="D28" s="156" t="s">
        <v>169</v>
      </c>
      <c r="E28" s="102">
        <f>E29+E50+E75+E78+E79+E80</f>
        <v>0.63</v>
      </c>
      <c r="F28" s="114">
        <v>0</v>
      </c>
      <c r="G28" s="32">
        <f>G29+G50+G75+G78+G79+G80</f>
        <v>2.94</v>
      </c>
      <c r="H28" s="32">
        <f>H29+H50+H75+H78+H79+H80</f>
        <v>0</v>
      </c>
      <c r="I28" s="60">
        <f>I29+I50+I75+I78+I79+I80</f>
        <v>5</v>
      </c>
      <c r="J28" s="113">
        <f t="shared" si="11"/>
        <v>0</v>
      </c>
      <c r="K28" s="114">
        <v>0</v>
      </c>
      <c r="L28" s="116">
        <f t="shared" si="12"/>
        <v>1.4750000000000001</v>
      </c>
      <c r="M28" s="115">
        <f t="shared" si="13"/>
        <v>0.08</v>
      </c>
      <c r="N28" s="123">
        <v>0</v>
      </c>
      <c r="O28" s="93">
        <f>O29+O50+O75+O78+O79+O80</f>
        <v>0</v>
      </c>
      <c r="P28" s="32">
        <f t="shared" ref="P28" si="36">P29+P50+P75+P78+P79+P80</f>
        <v>0</v>
      </c>
      <c r="Q28" s="148">
        <f>Q29+Q50+Q75+Q78+Q79+Q80</f>
        <v>1.4750000000000001</v>
      </c>
      <c r="R28" s="32">
        <f t="shared" ref="R28" si="37">R29+R50+R75+R78+R79+R80</f>
        <v>0.08</v>
      </c>
      <c r="S28" s="60">
        <f t="shared" ref="S28" si="38">S29+S50+S75+S78+S79+S80</f>
        <v>0</v>
      </c>
      <c r="T28" s="102">
        <f>T29+T50+T75+T78+T79+T80</f>
        <v>0</v>
      </c>
      <c r="U28" s="32">
        <f t="shared" ref="U28" si="39">U29+U50+U75+U78+U79+U80</f>
        <v>0</v>
      </c>
      <c r="V28" s="32">
        <f t="shared" ref="V28:W28" si="40">V29+V50+V75+V78+V79+V80</f>
        <v>0</v>
      </c>
      <c r="W28" s="32">
        <f t="shared" si="40"/>
        <v>0</v>
      </c>
      <c r="X28" s="75">
        <f t="shared" ref="X28" si="41">X29+X50+X75+X78+X79+X80</f>
        <v>0</v>
      </c>
      <c r="Y28" s="93">
        <f>Y29+Y50+Y75+Y78+Y79+Y80</f>
        <v>0</v>
      </c>
      <c r="Z28" s="32">
        <f t="shared" ref="Z28" si="42">Z29+Z50+Z75+Z78+Z79+Z80</f>
        <v>0</v>
      </c>
      <c r="AA28" s="32">
        <f t="shared" ref="AA28" si="43">AA29+AA50+AA75+AA78+AA79+AA80</f>
        <v>0</v>
      </c>
      <c r="AB28" s="32">
        <f t="shared" ref="AB28:AC28" si="44">AB29+AB50+AB75+AB78+AB79+AB80</f>
        <v>0</v>
      </c>
      <c r="AC28" s="75">
        <f t="shared" si="44"/>
        <v>0</v>
      </c>
      <c r="AD28" s="93">
        <f>AD29+AD50+AD75+AD78+AD79+AD80</f>
        <v>0</v>
      </c>
      <c r="AE28" s="32">
        <f t="shared" ref="AE28:AF28" si="45">AE29+AE50+AE75+AE78+AE79+AE80</f>
        <v>0</v>
      </c>
      <c r="AF28" s="148">
        <f t="shared" si="45"/>
        <v>0</v>
      </c>
      <c r="AG28" s="32">
        <f t="shared" ref="AG28" si="46">AG29+AG50+AG75+AG78+AG79+AG80</f>
        <v>0</v>
      </c>
      <c r="AH28" s="75">
        <f t="shared" ref="AH28" si="47">AH29+AH50+AH75+AH78+AH79+AH80</f>
        <v>0</v>
      </c>
    </row>
    <row r="29" spans="1:34" s="157" customFormat="1" ht="25.5" x14ac:dyDescent="0.2">
      <c r="A29" s="16" t="s">
        <v>73</v>
      </c>
      <c r="B29" s="17" t="s">
        <v>74</v>
      </c>
      <c r="C29" s="16" t="s">
        <v>58</v>
      </c>
      <c r="D29" s="156" t="s">
        <v>169</v>
      </c>
      <c r="E29" s="103">
        <f>E30+E35+E38+E47</f>
        <v>0</v>
      </c>
      <c r="F29" s="114">
        <v>0</v>
      </c>
      <c r="G29" s="33">
        <f>G30+G35+G38+G47</f>
        <v>0</v>
      </c>
      <c r="H29" s="33">
        <f>H30+H35+H38+H47</f>
        <v>0</v>
      </c>
      <c r="I29" s="61">
        <f>I30+I35+I38+I47</f>
        <v>0</v>
      </c>
      <c r="J29" s="113">
        <f t="shared" si="11"/>
        <v>0</v>
      </c>
      <c r="K29" s="114">
        <v>0</v>
      </c>
      <c r="L29" s="115">
        <f t="shared" si="12"/>
        <v>0.71500000000000008</v>
      </c>
      <c r="M29" s="116">
        <f t="shared" si="13"/>
        <v>0.08</v>
      </c>
      <c r="N29" s="123">
        <v>0</v>
      </c>
      <c r="O29" s="94">
        <f>O30+O35+O38+O47</f>
        <v>0</v>
      </c>
      <c r="P29" s="33">
        <f t="shared" ref="P29" si="48">P30+P35+P38+P47</f>
        <v>0</v>
      </c>
      <c r="Q29" s="33">
        <f>Q30+Q35+Q38+Q47</f>
        <v>0.71500000000000008</v>
      </c>
      <c r="R29" s="33">
        <f t="shared" ref="R29" si="49">R30+R35+R38+R47</f>
        <v>0.08</v>
      </c>
      <c r="S29" s="61">
        <f t="shared" ref="S29:T29" si="50">S30+S35+S38+S47</f>
        <v>0</v>
      </c>
      <c r="T29" s="103">
        <f t="shared" si="50"/>
        <v>0</v>
      </c>
      <c r="U29" s="33">
        <f t="shared" ref="U29" si="51">U30+U35+U38+U47</f>
        <v>0</v>
      </c>
      <c r="V29" s="33">
        <f t="shared" ref="V29:W29" si="52">V30+V35+V38+V47</f>
        <v>0</v>
      </c>
      <c r="W29" s="33">
        <f t="shared" si="52"/>
        <v>0</v>
      </c>
      <c r="X29" s="76">
        <f t="shared" ref="X29" si="53">X30+X35+X38+X47</f>
        <v>0</v>
      </c>
      <c r="Y29" s="94">
        <f t="shared" ref="Y29:Z29" si="54">Y30+Y35+Y38+Y47</f>
        <v>0</v>
      </c>
      <c r="Z29" s="33">
        <f t="shared" si="54"/>
        <v>0</v>
      </c>
      <c r="AA29" s="33">
        <f t="shared" ref="AA29" si="55">AA30+AA35+AA38+AA47</f>
        <v>0</v>
      </c>
      <c r="AB29" s="33">
        <f t="shared" ref="AB29:AC29" si="56">AB30+AB35+AB38+AB47</f>
        <v>0</v>
      </c>
      <c r="AC29" s="76">
        <f t="shared" si="56"/>
        <v>0</v>
      </c>
      <c r="AD29" s="94">
        <f t="shared" ref="AD29" si="57">AD30+AD35+AD38+AD47</f>
        <v>0</v>
      </c>
      <c r="AE29" s="33">
        <f t="shared" ref="AE29:AF29" si="58">AE30+AE35+AE38+AE47</f>
        <v>0</v>
      </c>
      <c r="AF29" s="149">
        <f t="shared" si="58"/>
        <v>0</v>
      </c>
      <c r="AG29" s="33">
        <f t="shared" ref="AG29" si="59">AG30+AG35+AG38+AG47</f>
        <v>0</v>
      </c>
      <c r="AH29" s="76">
        <f t="shared" ref="AH29" si="60">AH30+AH35+AH38+AH47</f>
        <v>0</v>
      </c>
    </row>
    <row r="30" spans="1:34" s="37" customFormat="1" ht="51.75" customHeight="1" x14ac:dyDescent="0.2">
      <c r="A30" s="18" t="s">
        <v>75</v>
      </c>
      <c r="B30" s="19" t="s">
        <v>76</v>
      </c>
      <c r="C30" s="18" t="s">
        <v>58</v>
      </c>
      <c r="D30" s="58" t="s">
        <v>169</v>
      </c>
      <c r="E30" s="104">
        <f t="shared" ref="E30:P30" si="61">SUM(E31:E33)</f>
        <v>0</v>
      </c>
      <c r="F30" s="34">
        <f t="shared" si="61"/>
        <v>0</v>
      </c>
      <c r="G30" s="34">
        <f t="shared" si="61"/>
        <v>0</v>
      </c>
      <c r="H30" s="34">
        <f t="shared" si="61"/>
        <v>0</v>
      </c>
      <c r="I30" s="62">
        <f t="shared" si="61"/>
        <v>0</v>
      </c>
      <c r="J30" s="73">
        <f t="shared" si="11"/>
        <v>0</v>
      </c>
      <c r="K30" s="34">
        <f t="shared" si="61"/>
        <v>0</v>
      </c>
      <c r="L30" s="134">
        <f t="shared" si="61"/>
        <v>0.71500000000000008</v>
      </c>
      <c r="M30" s="134">
        <f t="shared" si="61"/>
        <v>0.08</v>
      </c>
      <c r="N30" s="77">
        <f t="shared" si="61"/>
        <v>0</v>
      </c>
      <c r="O30" s="95">
        <f t="shared" ref="O30" si="62">SUM(O31:O33)</f>
        <v>0</v>
      </c>
      <c r="P30" s="34">
        <f t="shared" si="61"/>
        <v>0</v>
      </c>
      <c r="Q30" s="34">
        <f>SUM(Q31:Q33)</f>
        <v>0.71500000000000008</v>
      </c>
      <c r="R30" s="34">
        <f t="shared" ref="R30" si="63">SUM(R31:R33)</f>
        <v>0.08</v>
      </c>
      <c r="S30" s="62">
        <f t="shared" ref="S30" si="64">SUM(S31:S33)</f>
        <v>0</v>
      </c>
      <c r="T30" s="104">
        <f t="shared" ref="T30" si="65">SUM(T31:T33)</f>
        <v>0</v>
      </c>
      <c r="U30" s="34">
        <f t="shared" ref="U30" si="66">SUM(U31:U33)</f>
        <v>0</v>
      </c>
      <c r="V30" s="34">
        <f t="shared" ref="V30" si="67">SUM(V31:V33)</f>
        <v>0</v>
      </c>
      <c r="W30" s="34">
        <f t="shared" ref="W30" si="68">SUM(W31:W33)</f>
        <v>0</v>
      </c>
      <c r="X30" s="77">
        <f t="shared" ref="X30" si="69">SUM(X31:X33)</f>
        <v>0</v>
      </c>
      <c r="Y30" s="95">
        <f t="shared" ref="Y30" si="70">SUM(Y31:Y33)</f>
        <v>0</v>
      </c>
      <c r="Z30" s="34">
        <f t="shared" ref="Z30" si="71">SUM(Z31:Z33)</f>
        <v>0</v>
      </c>
      <c r="AA30" s="34">
        <f t="shared" ref="AA30" si="72">SUM(AA31:AA33)</f>
        <v>0</v>
      </c>
      <c r="AB30" s="34">
        <f t="shared" ref="AB30" si="73">SUM(AB31:AB33)</f>
        <v>0</v>
      </c>
      <c r="AC30" s="77">
        <f t="shared" ref="AC30:AD30" si="74">SUM(AC31:AC33)</f>
        <v>0</v>
      </c>
      <c r="AD30" s="95">
        <f t="shared" si="74"/>
        <v>0</v>
      </c>
      <c r="AE30" s="34">
        <f t="shared" ref="AE30" si="75">SUM(AE31:AE33)</f>
        <v>0</v>
      </c>
      <c r="AF30" s="134">
        <f t="shared" ref="AF30" si="76">SUM(AF31:AF33)</f>
        <v>0</v>
      </c>
      <c r="AG30" s="34">
        <f t="shared" ref="AG30" si="77">SUM(AG31:AG33)</f>
        <v>0</v>
      </c>
      <c r="AH30" s="77">
        <f t="shared" ref="AH30" si="78">SUM(AH31:AH33)</f>
        <v>0</v>
      </c>
    </row>
    <row r="31" spans="1:34" s="37" customFormat="1" ht="61.5" customHeight="1" x14ac:dyDescent="0.2">
      <c r="A31" s="20" t="s">
        <v>77</v>
      </c>
      <c r="B31" s="21" t="s">
        <v>78</v>
      </c>
      <c r="C31" s="20" t="s">
        <v>58</v>
      </c>
      <c r="D31" s="58" t="s">
        <v>169</v>
      </c>
      <c r="E31" s="73">
        <v>0</v>
      </c>
      <c r="F31" s="54">
        <v>0</v>
      </c>
      <c r="G31" s="54">
        <v>0</v>
      </c>
      <c r="H31" s="54">
        <v>0</v>
      </c>
      <c r="I31" s="63">
        <v>0</v>
      </c>
      <c r="J31" s="73">
        <f t="shared" si="11"/>
        <v>0</v>
      </c>
      <c r="K31" s="54">
        <v>0</v>
      </c>
      <c r="L31" s="55">
        <f t="shared" si="12"/>
        <v>0.42</v>
      </c>
      <c r="M31" s="56">
        <f t="shared" si="13"/>
        <v>0.05</v>
      </c>
      <c r="N31" s="72">
        <v>0</v>
      </c>
      <c r="O31" s="121">
        <v>0</v>
      </c>
      <c r="P31" s="54">
        <v>0</v>
      </c>
      <c r="Q31" s="117">
        <f>0.25+0.08+0.04+0.05</f>
        <v>0.42</v>
      </c>
      <c r="R31" s="117">
        <v>0.05</v>
      </c>
      <c r="S31" s="58">
        <v>0</v>
      </c>
      <c r="T31" s="71">
        <v>0</v>
      </c>
      <c r="U31" s="54">
        <v>0</v>
      </c>
      <c r="V31" s="35"/>
      <c r="W31" s="35"/>
      <c r="X31" s="72">
        <v>0</v>
      </c>
      <c r="Y31" s="91">
        <v>0</v>
      </c>
      <c r="Z31" s="54">
        <v>0</v>
      </c>
      <c r="AA31" s="117"/>
      <c r="AB31" s="117"/>
      <c r="AC31" s="72">
        <v>0</v>
      </c>
      <c r="AD31" s="91">
        <v>0</v>
      </c>
      <c r="AE31" s="54">
        <v>0</v>
      </c>
      <c r="AF31" s="117"/>
      <c r="AG31" s="117"/>
      <c r="AH31" s="72">
        <v>0</v>
      </c>
    </row>
    <row r="32" spans="1:34" s="37" customFormat="1" ht="63" customHeight="1" x14ac:dyDescent="0.2">
      <c r="A32" s="20" t="s">
        <v>79</v>
      </c>
      <c r="B32" s="21" t="s">
        <v>80</v>
      </c>
      <c r="C32" s="20" t="s">
        <v>58</v>
      </c>
      <c r="D32" s="58" t="s">
        <v>169</v>
      </c>
      <c r="E32" s="73">
        <v>0</v>
      </c>
      <c r="F32" s="54">
        <v>0</v>
      </c>
      <c r="G32" s="54">
        <v>0</v>
      </c>
      <c r="H32" s="54">
        <v>0</v>
      </c>
      <c r="I32" s="63">
        <v>0</v>
      </c>
      <c r="J32" s="73">
        <f t="shared" si="11"/>
        <v>0</v>
      </c>
      <c r="K32" s="54">
        <v>0</v>
      </c>
      <c r="L32" s="55">
        <f t="shared" si="12"/>
        <v>0.29500000000000004</v>
      </c>
      <c r="M32" s="41">
        <f t="shared" si="13"/>
        <v>0.03</v>
      </c>
      <c r="N32" s="72">
        <v>0</v>
      </c>
      <c r="O32" s="121">
        <v>0</v>
      </c>
      <c r="P32" s="54">
        <v>0</v>
      </c>
      <c r="Q32" s="117">
        <f>0.2+0.095</f>
        <v>0.29500000000000004</v>
      </c>
      <c r="R32" s="117">
        <v>0.03</v>
      </c>
      <c r="S32" s="58">
        <v>0</v>
      </c>
      <c r="T32" s="71">
        <v>0</v>
      </c>
      <c r="U32" s="54">
        <v>0</v>
      </c>
      <c r="V32" s="35"/>
      <c r="W32" s="35"/>
      <c r="X32" s="72">
        <v>0</v>
      </c>
      <c r="Y32" s="91">
        <v>0</v>
      </c>
      <c r="Z32" s="54">
        <v>0</v>
      </c>
      <c r="AA32" s="117"/>
      <c r="AB32" s="117"/>
      <c r="AC32" s="72">
        <v>0</v>
      </c>
      <c r="AD32" s="91">
        <v>0</v>
      </c>
      <c r="AE32" s="54">
        <v>0</v>
      </c>
      <c r="AF32" s="117"/>
      <c r="AG32" s="117"/>
      <c r="AH32" s="72">
        <v>0</v>
      </c>
    </row>
    <row r="33" spans="1:34" s="37" customFormat="1" ht="60.75" customHeight="1" x14ac:dyDescent="0.2">
      <c r="A33" s="20" t="s">
        <v>81</v>
      </c>
      <c r="B33" s="21" t="s">
        <v>82</v>
      </c>
      <c r="C33" s="20" t="s">
        <v>58</v>
      </c>
      <c r="D33" s="58" t="s">
        <v>169</v>
      </c>
      <c r="E33" s="73">
        <v>0</v>
      </c>
      <c r="F33" s="54">
        <v>0</v>
      </c>
      <c r="G33" s="54">
        <v>0</v>
      </c>
      <c r="H33" s="54">
        <v>0</v>
      </c>
      <c r="I33" s="63">
        <v>0</v>
      </c>
      <c r="J33" s="73">
        <f t="shared" si="11"/>
        <v>0</v>
      </c>
      <c r="K33" s="54">
        <v>0</v>
      </c>
      <c r="L33" s="55">
        <f t="shared" si="12"/>
        <v>0</v>
      </c>
      <c r="M33" s="41">
        <f t="shared" si="13"/>
        <v>0</v>
      </c>
      <c r="N33" s="72">
        <v>0</v>
      </c>
      <c r="O33" s="121">
        <v>0</v>
      </c>
      <c r="P33" s="54">
        <v>0</v>
      </c>
      <c r="Q33" s="117">
        <v>0</v>
      </c>
      <c r="R33" s="117">
        <v>0</v>
      </c>
      <c r="S33" s="58">
        <v>0</v>
      </c>
      <c r="T33" s="71">
        <v>0</v>
      </c>
      <c r="U33" s="54">
        <v>0</v>
      </c>
      <c r="V33" s="35"/>
      <c r="W33" s="35"/>
      <c r="X33" s="72">
        <v>0</v>
      </c>
      <c r="Y33" s="91">
        <v>0</v>
      </c>
      <c r="Z33" s="54">
        <v>0</v>
      </c>
      <c r="AA33" s="117"/>
      <c r="AB33" s="117"/>
      <c r="AC33" s="72">
        <v>0</v>
      </c>
      <c r="AD33" s="91">
        <v>0</v>
      </c>
      <c r="AE33" s="54">
        <v>0</v>
      </c>
      <c r="AF33" s="35"/>
      <c r="AG33" s="35"/>
      <c r="AH33" s="72">
        <v>0</v>
      </c>
    </row>
    <row r="34" spans="1:34" s="37" customFormat="1" ht="25.5" hidden="1" customHeight="1" outlineLevel="1" x14ac:dyDescent="0.2">
      <c r="A34" s="118"/>
      <c r="B34" s="119"/>
      <c r="C34" s="26"/>
      <c r="D34" s="58" t="s">
        <v>169</v>
      </c>
      <c r="E34" s="73"/>
      <c r="F34" s="54"/>
      <c r="G34" s="54"/>
      <c r="H34" s="54"/>
      <c r="I34" s="63"/>
      <c r="J34" s="73">
        <f t="shared" ref="J34" si="79">O34+T34+Y34+AD34</f>
        <v>0</v>
      </c>
      <c r="K34" s="54">
        <v>0</v>
      </c>
      <c r="L34" s="55">
        <f t="shared" ref="L34" si="80">Q34+V34+AA34+AF34</f>
        <v>0</v>
      </c>
      <c r="M34" s="41">
        <f t="shared" ref="M34" si="81">R34+W34+AB34+AG34</f>
        <v>0</v>
      </c>
      <c r="N34" s="72">
        <v>0</v>
      </c>
      <c r="O34" s="121"/>
      <c r="P34" s="54"/>
      <c r="Q34" s="120">
        <v>0</v>
      </c>
      <c r="R34" s="120">
        <v>0</v>
      </c>
      <c r="S34" s="58"/>
      <c r="T34" s="71"/>
      <c r="U34" s="54"/>
      <c r="V34" s="35">
        <v>0</v>
      </c>
      <c r="W34" s="35">
        <v>0</v>
      </c>
      <c r="X34" s="72"/>
      <c r="Y34" s="91"/>
      <c r="Z34" s="54"/>
      <c r="AA34" s="117"/>
      <c r="AB34" s="117"/>
      <c r="AC34" s="72"/>
      <c r="AD34" s="91"/>
      <c r="AE34" s="54"/>
      <c r="AF34" s="35"/>
      <c r="AG34" s="35"/>
      <c r="AH34" s="72"/>
    </row>
    <row r="35" spans="1:34" s="37" customFormat="1" ht="38.25" collapsed="1" x14ac:dyDescent="0.2">
      <c r="A35" s="18" t="s">
        <v>83</v>
      </c>
      <c r="B35" s="19" t="s">
        <v>84</v>
      </c>
      <c r="C35" s="18" t="s">
        <v>58</v>
      </c>
      <c r="D35" s="58" t="s">
        <v>169</v>
      </c>
      <c r="E35" s="104">
        <f t="shared" ref="E35:P35" si="82">SUM(E36:E37)</f>
        <v>0</v>
      </c>
      <c r="F35" s="34">
        <f t="shared" si="82"/>
        <v>0</v>
      </c>
      <c r="G35" s="34">
        <f t="shared" si="82"/>
        <v>0</v>
      </c>
      <c r="H35" s="34">
        <f t="shared" si="82"/>
        <v>0</v>
      </c>
      <c r="I35" s="62">
        <f t="shared" si="82"/>
        <v>0</v>
      </c>
      <c r="J35" s="73">
        <f t="shared" si="11"/>
        <v>0</v>
      </c>
      <c r="K35" s="34">
        <f t="shared" si="82"/>
        <v>0</v>
      </c>
      <c r="L35" s="34">
        <f t="shared" si="82"/>
        <v>0</v>
      </c>
      <c r="M35" s="34">
        <f t="shared" si="82"/>
        <v>0</v>
      </c>
      <c r="N35" s="77">
        <f t="shared" si="82"/>
        <v>0</v>
      </c>
      <c r="O35" s="95">
        <f t="shared" ref="O35" si="83">SUM(O36:O37)</f>
        <v>0</v>
      </c>
      <c r="P35" s="34">
        <f t="shared" si="82"/>
        <v>0</v>
      </c>
      <c r="Q35" s="34">
        <f>SUM(Q36:Q37)</f>
        <v>0</v>
      </c>
      <c r="R35" s="34">
        <f t="shared" ref="R35" si="84">SUM(R36:R37)</f>
        <v>0</v>
      </c>
      <c r="S35" s="62">
        <f t="shared" ref="S35" si="85">SUM(S36:S37)</f>
        <v>0</v>
      </c>
      <c r="T35" s="104">
        <f t="shared" ref="T35" si="86">SUM(T36:T37)</f>
        <v>0</v>
      </c>
      <c r="U35" s="34">
        <f t="shared" ref="U35" si="87">SUM(U36:U37)</f>
        <v>0</v>
      </c>
      <c r="V35" s="34">
        <f t="shared" ref="V35" si="88">SUM(V36:V37)</f>
        <v>0</v>
      </c>
      <c r="W35" s="34">
        <f t="shared" ref="W35" si="89">SUM(W36:W37)</f>
        <v>0</v>
      </c>
      <c r="X35" s="77">
        <f t="shared" ref="X35" si="90">SUM(X36:X37)</f>
        <v>0</v>
      </c>
      <c r="Y35" s="95">
        <f t="shared" ref="Y35" si="91">SUM(Y36:Y37)</f>
        <v>0</v>
      </c>
      <c r="Z35" s="34">
        <f t="shared" ref="Z35" si="92">SUM(Z36:Z37)</f>
        <v>0</v>
      </c>
      <c r="AA35" s="34">
        <f t="shared" ref="AA35" si="93">SUM(AA36:AA37)</f>
        <v>0</v>
      </c>
      <c r="AB35" s="34">
        <f t="shared" ref="AB35" si="94">SUM(AB36:AB37)</f>
        <v>0</v>
      </c>
      <c r="AC35" s="77">
        <f t="shared" ref="AC35:AD35" si="95">SUM(AC36:AC37)</f>
        <v>0</v>
      </c>
      <c r="AD35" s="95">
        <f t="shared" si="95"/>
        <v>0</v>
      </c>
      <c r="AE35" s="34">
        <f t="shared" ref="AE35" si="96">SUM(AE36:AE37)</f>
        <v>0</v>
      </c>
      <c r="AF35" s="34">
        <f t="shared" ref="AF35" si="97">SUM(AF36:AF37)</f>
        <v>0</v>
      </c>
      <c r="AG35" s="34">
        <f t="shared" ref="AG35:AH35" si="98">SUM(AG36:AG37)</f>
        <v>0</v>
      </c>
      <c r="AH35" s="77">
        <f t="shared" si="98"/>
        <v>0</v>
      </c>
    </row>
    <row r="36" spans="1:34" s="37" customFormat="1" ht="63.75" hidden="1" outlineLevel="1" x14ac:dyDescent="0.2">
      <c r="A36" s="12" t="s">
        <v>85</v>
      </c>
      <c r="B36" s="13" t="s">
        <v>86</v>
      </c>
      <c r="C36" s="12" t="s">
        <v>58</v>
      </c>
      <c r="D36" s="58" t="s">
        <v>169</v>
      </c>
      <c r="E36" s="73">
        <v>0</v>
      </c>
      <c r="F36" s="54">
        <v>0</v>
      </c>
      <c r="G36" s="54">
        <v>0</v>
      </c>
      <c r="H36" s="54">
        <v>0</v>
      </c>
      <c r="I36" s="63">
        <v>0</v>
      </c>
      <c r="J36" s="73">
        <f t="shared" si="11"/>
        <v>0</v>
      </c>
      <c r="K36" s="54">
        <v>0</v>
      </c>
      <c r="L36" s="41">
        <f t="shared" si="12"/>
        <v>0</v>
      </c>
      <c r="M36" s="41">
        <f t="shared" si="13"/>
        <v>0</v>
      </c>
      <c r="N36" s="72">
        <v>0</v>
      </c>
      <c r="O36" s="121">
        <v>0</v>
      </c>
      <c r="P36" s="54">
        <v>0</v>
      </c>
      <c r="Q36" s="35">
        <v>0</v>
      </c>
      <c r="R36" s="35">
        <v>0</v>
      </c>
      <c r="S36" s="58">
        <v>0</v>
      </c>
      <c r="T36" s="71">
        <v>0</v>
      </c>
      <c r="U36" s="54">
        <v>0</v>
      </c>
      <c r="V36" s="35">
        <v>0</v>
      </c>
      <c r="W36" s="35">
        <v>0</v>
      </c>
      <c r="X36" s="72">
        <v>0</v>
      </c>
      <c r="Y36" s="91">
        <v>0</v>
      </c>
      <c r="Z36" s="54">
        <v>0</v>
      </c>
      <c r="AA36" s="35">
        <v>0</v>
      </c>
      <c r="AB36" s="35">
        <v>0</v>
      </c>
      <c r="AC36" s="72">
        <v>0</v>
      </c>
      <c r="AD36" s="91">
        <v>0</v>
      </c>
      <c r="AE36" s="54">
        <v>0</v>
      </c>
      <c r="AF36" s="35">
        <v>0</v>
      </c>
      <c r="AG36" s="35">
        <v>0</v>
      </c>
      <c r="AH36" s="72">
        <v>0</v>
      </c>
    </row>
    <row r="37" spans="1:34" s="37" customFormat="1" ht="38.25" hidden="1" outlineLevel="1" x14ac:dyDescent="0.2">
      <c r="A37" s="12" t="s">
        <v>87</v>
      </c>
      <c r="B37" s="13" t="s">
        <v>88</v>
      </c>
      <c r="C37" s="12" t="s">
        <v>58</v>
      </c>
      <c r="D37" s="58" t="s">
        <v>169</v>
      </c>
      <c r="E37" s="73">
        <v>0</v>
      </c>
      <c r="F37" s="54">
        <v>0</v>
      </c>
      <c r="G37" s="54">
        <v>0</v>
      </c>
      <c r="H37" s="54">
        <v>0</v>
      </c>
      <c r="I37" s="63">
        <v>0</v>
      </c>
      <c r="J37" s="73">
        <f t="shared" si="11"/>
        <v>0</v>
      </c>
      <c r="K37" s="54">
        <v>0</v>
      </c>
      <c r="L37" s="41">
        <f t="shared" si="12"/>
        <v>0</v>
      </c>
      <c r="M37" s="41">
        <f t="shared" si="13"/>
        <v>0</v>
      </c>
      <c r="N37" s="72">
        <v>0</v>
      </c>
      <c r="O37" s="121">
        <v>0</v>
      </c>
      <c r="P37" s="54">
        <v>0</v>
      </c>
      <c r="Q37" s="35">
        <v>0</v>
      </c>
      <c r="R37" s="35">
        <v>0</v>
      </c>
      <c r="S37" s="58">
        <v>0</v>
      </c>
      <c r="T37" s="71">
        <v>0</v>
      </c>
      <c r="U37" s="54">
        <v>0</v>
      </c>
      <c r="V37" s="35">
        <v>0</v>
      </c>
      <c r="W37" s="35">
        <v>0</v>
      </c>
      <c r="X37" s="72">
        <v>0</v>
      </c>
      <c r="Y37" s="91">
        <v>0</v>
      </c>
      <c r="Z37" s="54">
        <v>0</v>
      </c>
      <c r="AA37" s="35">
        <v>0</v>
      </c>
      <c r="AB37" s="35">
        <v>0</v>
      </c>
      <c r="AC37" s="72">
        <v>0</v>
      </c>
      <c r="AD37" s="91">
        <v>0</v>
      </c>
      <c r="AE37" s="54">
        <v>0</v>
      </c>
      <c r="AF37" s="35">
        <v>0</v>
      </c>
      <c r="AG37" s="35">
        <v>0</v>
      </c>
      <c r="AH37" s="72">
        <v>0</v>
      </c>
    </row>
    <row r="38" spans="1:34" s="37" customFormat="1" ht="45" customHeight="1" collapsed="1" x14ac:dyDescent="0.2">
      <c r="A38" s="18" t="s">
        <v>89</v>
      </c>
      <c r="B38" s="19" t="s">
        <v>90</v>
      </c>
      <c r="C38" s="18" t="s">
        <v>58</v>
      </c>
      <c r="D38" s="58" t="s">
        <v>169</v>
      </c>
      <c r="E38" s="73">
        <v>0</v>
      </c>
      <c r="F38" s="54">
        <v>0</v>
      </c>
      <c r="G38" s="54">
        <v>0</v>
      </c>
      <c r="H38" s="54">
        <v>0</v>
      </c>
      <c r="I38" s="63">
        <v>0</v>
      </c>
      <c r="J38" s="73">
        <f t="shared" si="11"/>
        <v>0</v>
      </c>
      <c r="K38" s="54">
        <v>0</v>
      </c>
      <c r="L38" s="41">
        <f t="shared" si="12"/>
        <v>0</v>
      </c>
      <c r="M38" s="41">
        <f t="shared" si="13"/>
        <v>0</v>
      </c>
      <c r="N38" s="72">
        <v>0</v>
      </c>
      <c r="O38" s="121">
        <v>0</v>
      </c>
      <c r="P38" s="54">
        <v>0</v>
      </c>
      <c r="Q38" s="34">
        <v>0</v>
      </c>
      <c r="R38" s="34">
        <v>0</v>
      </c>
      <c r="S38" s="58">
        <v>0</v>
      </c>
      <c r="T38" s="71">
        <v>0</v>
      </c>
      <c r="U38" s="54">
        <v>0</v>
      </c>
      <c r="V38" s="34">
        <v>0</v>
      </c>
      <c r="W38" s="34">
        <v>0</v>
      </c>
      <c r="X38" s="72">
        <v>0</v>
      </c>
      <c r="Y38" s="91">
        <v>0</v>
      </c>
      <c r="Z38" s="54">
        <v>0</v>
      </c>
      <c r="AA38" s="34">
        <v>0</v>
      </c>
      <c r="AB38" s="34">
        <v>0</v>
      </c>
      <c r="AC38" s="72">
        <v>0</v>
      </c>
      <c r="AD38" s="91">
        <v>0</v>
      </c>
      <c r="AE38" s="54">
        <v>0</v>
      </c>
      <c r="AF38" s="34">
        <v>0</v>
      </c>
      <c r="AG38" s="34">
        <v>0</v>
      </c>
      <c r="AH38" s="72">
        <v>0</v>
      </c>
    </row>
    <row r="39" spans="1:34" s="37" customFormat="1" ht="38.25" hidden="1" outlineLevel="1" x14ac:dyDescent="0.2">
      <c r="A39" s="12" t="s">
        <v>91</v>
      </c>
      <c r="B39" s="13" t="s">
        <v>92</v>
      </c>
      <c r="C39" s="12" t="s">
        <v>58</v>
      </c>
      <c r="D39" s="58" t="s">
        <v>169</v>
      </c>
      <c r="E39" s="73">
        <v>0</v>
      </c>
      <c r="F39" s="54">
        <v>0</v>
      </c>
      <c r="G39" s="54">
        <v>0</v>
      </c>
      <c r="H39" s="54">
        <v>0</v>
      </c>
      <c r="I39" s="63">
        <v>0</v>
      </c>
      <c r="J39" s="73">
        <f t="shared" si="11"/>
        <v>0</v>
      </c>
      <c r="K39" s="54">
        <v>0</v>
      </c>
      <c r="L39" s="41">
        <f t="shared" si="12"/>
        <v>0</v>
      </c>
      <c r="M39" s="41">
        <f t="shared" si="13"/>
        <v>0</v>
      </c>
      <c r="N39" s="72">
        <v>0</v>
      </c>
      <c r="O39" s="121">
        <v>0</v>
      </c>
      <c r="P39" s="54">
        <v>0</v>
      </c>
      <c r="Q39" s="35">
        <v>0</v>
      </c>
      <c r="R39" s="35">
        <v>0</v>
      </c>
      <c r="S39" s="58">
        <v>0</v>
      </c>
      <c r="T39" s="71">
        <v>0</v>
      </c>
      <c r="U39" s="54">
        <v>0</v>
      </c>
      <c r="V39" s="35">
        <v>0</v>
      </c>
      <c r="W39" s="35">
        <v>0</v>
      </c>
      <c r="X39" s="72">
        <v>0</v>
      </c>
      <c r="Y39" s="91">
        <v>0</v>
      </c>
      <c r="Z39" s="54">
        <v>0</v>
      </c>
      <c r="AA39" s="35">
        <v>0</v>
      </c>
      <c r="AB39" s="35">
        <v>0</v>
      </c>
      <c r="AC39" s="72">
        <v>0</v>
      </c>
      <c r="AD39" s="91">
        <v>0</v>
      </c>
      <c r="AE39" s="54">
        <v>0</v>
      </c>
      <c r="AF39" s="35">
        <v>0</v>
      </c>
      <c r="AG39" s="35">
        <v>0</v>
      </c>
      <c r="AH39" s="72">
        <v>0</v>
      </c>
    </row>
    <row r="40" spans="1:34" s="37" customFormat="1" ht="102" hidden="1" outlineLevel="1" x14ac:dyDescent="0.2">
      <c r="A40" s="12" t="s">
        <v>93</v>
      </c>
      <c r="B40" s="13" t="s">
        <v>94</v>
      </c>
      <c r="C40" s="12" t="s">
        <v>58</v>
      </c>
      <c r="D40" s="58" t="s">
        <v>169</v>
      </c>
      <c r="E40" s="73">
        <v>0</v>
      </c>
      <c r="F40" s="54">
        <v>0</v>
      </c>
      <c r="G40" s="54">
        <v>0</v>
      </c>
      <c r="H40" s="54">
        <v>0</v>
      </c>
      <c r="I40" s="63">
        <v>0</v>
      </c>
      <c r="J40" s="73">
        <f t="shared" si="11"/>
        <v>0</v>
      </c>
      <c r="K40" s="54">
        <v>0</v>
      </c>
      <c r="L40" s="41">
        <f t="shared" si="12"/>
        <v>0</v>
      </c>
      <c r="M40" s="41">
        <f t="shared" si="13"/>
        <v>0</v>
      </c>
      <c r="N40" s="72">
        <v>0</v>
      </c>
      <c r="O40" s="121">
        <v>0</v>
      </c>
      <c r="P40" s="54">
        <v>0</v>
      </c>
      <c r="Q40" s="35">
        <v>0</v>
      </c>
      <c r="R40" s="35">
        <v>0</v>
      </c>
      <c r="S40" s="58">
        <v>0</v>
      </c>
      <c r="T40" s="71">
        <v>0</v>
      </c>
      <c r="U40" s="54">
        <v>0</v>
      </c>
      <c r="V40" s="35">
        <v>0</v>
      </c>
      <c r="W40" s="35">
        <v>0</v>
      </c>
      <c r="X40" s="72">
        <v>0</v>
      </c>
      <c r="Y40" s="91">
        <v>0</v>
      </c>
      <c r="Z40" s="54">
        <v>0</v>
      </c>
      <c r="AA40" s="35">
        <v>0</v>
      </c>
      <c r="AB40" s="35">
        <v>0</v>
      </c>
      <c r="AC40" s="72">
        <v>0</v>
      </c>
      <c r="AD40" s="91">
        <v>0</v>
      </c>
      <c r="AE40" s="54">
        <v>0</v>
      </c>
      <c r="AF40" s="35">
        <v>0</v>
      </c>
      <c r="AG40" s="35">
        <v>0</v>
      </c>
      <c r="AH40" s="72">
        <v>0</v>
      </c>
    </row>
    <row r="41" spans="1:34" s="37" customFormat="1" ht="89.25" hidden="1" outlineLevel="1" x14ac:dyDescent="0.2">
      <c r="A41" s="12" t="s">
        <v>95</v>
      </c>
      <c r="B41" s="13" t="s">
        <v>96</v>
      </c>
      <c r="C41" s="12" t="s">
        <v>58</v>
      </c>
      <c r="D41" s="58" t="s">
        <v>169</v>
      </c>
      <c r="E41" s="73">
        <v>0</v>
      </c>
      <c r="F41" s="54">
        <v>0</v>
      </c>
      <c r="G41" s="54">
        <v>0</v>
      </c>
      <c r="H41" s="54">
        <v>0</v>
      </c>
      <c r="I41" s="63">
        <v>0</v>
      </c>
      <c r="J41" s="73">
        <f t="shared" si="11"/>
        <v>0</v>
      </c>
      <c r="K41" s="54">
        <v>0</v>
      </c>
      <c r="L41" s="41">
        <f t="shared" si="12"/>
        <v>0</v>
      </c>
      <c r="M41" s="41">
        <f t="shared" si="13"/>
        <v>0</v>
      </c>
      <c r="N41" s="72">
        <v>0</v>
      </c>
      <c r="O41" s="121">
        <v>0</v>
      </c>
      <c r="P41" s="54">
        <v>0</v>
      </c>
      <c r="Q41" s="35">
        <v>0</v>
      </c>
      <c r="R41" s="35">
        <v>0</v>
      </c>
      <c r="S41" s="58">
        <v>0</v>
      </c>
      <c r="T41" s="71">
        <v>0</v>
      </c>
      <c r="U41" s="54">
        <v>0</v>
      </c>
      <c r="V41" s="35">
        <v>0</v>
      </c>
      <c r="W41" s="35">
        <v>0</v>
      </c>
      <c r="X41" s="72">
        <v>0</v>
      </c>
      <c r="Y41" s="91">
        <v>0</v>
      </c>
      <c r="Z41" s="54">
        <v>0</v>
      </c>
      <c r="AA41" s="35">
        <v>0</v>
      </c>
      <c r="AB41" s="35">
        <v>0</v>
      </c>
      <c r="AC41" s="72">
        <v>0</v>
      </c>
      <c r="AD41" s="91">
        <v>0</v>
      </c>
      <c r="AE41" s="54">
        <v>0</v>
      </c>
      <c r="AF41" s="35">
        <v>0</v>
      </c>
      <c r="AG41" s="35">
        <v>0</v>
      </c>
      <c r="AH41" s="72">
        <v>0</v>
      </c>
    </row>
    <row r="42" spans="1:34" s="37" customFormat="1" ht="89.25" hidden="1" outlineLevel="1" x14ac:dyDescent="0.2">
      <c r="A42" s="12" t="s">
        <v>97</v>
      </c>
      <c r="B42" s="13" t="s">
        <v>98</v>
      </c>
      <c r="C42" s="12" t="s">
        <v>58</v>
      </c>
      <c r="D42" s="58" t="s">
        <v>169</v>
      </c>
      <c r="E42" s="73">
        <v>0</v>
      </c>
      <c r="F42" s="54">
        <v>0</v>
      </c>
      <c r="G42" s="54">
        <v>0</v>
      </c>
      <c r="H42" s="54">
        <v>0</v>
      </c>
      <c r="I42" s="63">
        <v>0</v>
      </c>
      <c r="J42" s="73">
        <f t="shared" si="11"/>
        <v>0</v>
      </c>
      <c r="K42" s="54">
        <v>0</v>
      </c>
      <c r="L42" s="41">
        <f t="shared" si="12"/>
        <v>0</v>
      </c>
      <c r="M42" s="41">
        <f t="shared" si="13"/>
        <v>0</v>
      </c>
      <c r="N42" s="72">
        <v>0</v>
      </c>
      <c r="O42" s="121">
        <v>0</v>
      </c>
      <c r="P42" s="54">
        <v>0</v>
      </c>
      <c r="Q42" s="35">
        <v>0</v>
      </c>
      <c r="R42" s="35">
        <v>0</v>
      </c>
      <c r="S42" s="58">
        <v>0</v>
      </c>
      <c r="T42" s="71">
        <v>0</v>
      </c>
      <c r="U42" s="54">
        <v>0</v>
      </c>
      <c r="V42" s="35">
        <v>0</v>
      </c>
      <c r="W42" s="35">
        <v>0</v>
      </c>
      <c r="X42" s="72">
        <v>0</v>
      </c>
      <c r="Y42" s="91">
        <v>0</v>
      </c>
      <c r="Z42" s="54">
        <v>0</v>
      </c>
      <c r="AA42" s="35">
        <v>0</v>
      </c>
      <c r="AB42" s="35">
        <v>0</v>
      </c>
      <c r="AC42" s="72">
        <v>0</v>
      </c>
      <c r="AD42" s="91">
        <v>0</v>
      </c>
      <c r="AE42" s="54">
        <v>0</v>
      </c>
      <c r="AF42" s="35">
        <v>0</v>
      </c>
      <c r="AG42" s="35">
        <v>0</v>
      </c>
      <c r="AH42" s="72">
        <v>0</v>
      </c>
    </row>
    <row r="43" spans="1:34" s="37" customFormat="1" ht="38.25" hidden="1" outlineLevel="1" x14ac:dyDescent="0.2">
      <c r="A43" s="12" t="s">
        <v>99</v>
      </c>
      <c r="B43" s="13" t="s">
        <v>92</v>
      </c>
      <c r="C43" s="12" t="s">
        <v>58</v>
      </c>
      <c r="D43" s="58" t="s">
        <v>169</v>
      </c>
      <c r="E43" s="73">
        <v>0</v>
      </c>
      <c r="F43" s="54">
        <v>0</v>
      </c>
      <c r="G43" s="54">
        <v>0</v>
      </c>
      <c r="H43" s="54">
        <v>0</v>
      </c>
      <c r="I43" s="63">
        <v>0</v>
      </c>
      <c r="J43" s="73">
        <f t="shared" si="11"/>
        <v>0</v>
      </c>
      <c r="K43" s="54">
        <v>0</v>
      </c>
      <c r="L43" s="41">
        <f t="shared" si="12"/>
        <v>0</v>
      </c>
      <c r="M43" s="41">
        <f t="shared" si="13"/>
        <v>0</v>
      </c>
      <c r="N43" s="72">
        <v>0</v>
      </c>
      <c r="O43" s="121">
        <v>0</v>
      </c>
      <c r="P43" s="54">
        <v>0</v>
      </c>
      <c r="Q43" s="35">
        <v>0</v>
      </c>
      <c r="R43" s="35">
        <v>0</v>
      </c>
      <c r="S43" s="58">
        <v>0</v>
      </c>
      <c r="T43" s="71">
        <v>0</v>
      </c>
      <c r="U43" s="54">
        <v>0</v>
      </c>
      <c r="V43" s="35">
        <v>0</v>
      </c>
      <c r="W43" s="35">
        <v>0</v>
      </c>
      <c r="X43" s="72">
        <v>0</v>
      </c>
      <c r="Y43" s="91">
        <v>0</v>
      </c>
      <c r="Z43" s="54">
        <v>0</v>
      </c>
      <c r="AA43" s="35">
        <v>0</v>
      </c>
      <c r="AB43" s="35">
        <v>0</v>
      </c>
      <c r="AC43" s="72">
        <v>0</v>
      </c>
      <c r="AD43" s="91">
        <v>0</v>
      </c>
      <c r="AE43" s="54">
        <v>0</v>
      </c>
      <c r="AF43" s="35">
        <v>0</v>
      </c>
      <c r="AG43" s="35">
        <v>0</v>
      </c>
      <c r="AH43" s="72">
        <v>0</v>
      </c>
    </row>
    <row r="44" spans="1:34" s="37" customFormat="1" ht="102" hidden="1" outlineLevel="1" x14ac:dyDescent="0.2">
      <c r="A44" s="12" t="s">
        <v>100</v>
      </c>
      <c r="B44" s="13" t="s">
        <v>94</v>
      </c>
      <c r="C44" s="12" t="s">
        <v>58</v>
      </c>
      <c r="D44" s="58" t="s">
        <v>169</v>
      </c>
      <c r="E44" s="73">
        <v>0</v>
      </c>
      <c r="F44" s="54">
        <v>0</v>
      </c>
      <c r="G44" s="54">
        <v>0</v>
      </c>
      <c r="H44" s="54">
        <v>0</v>
      </c>
      <c r="I44" s="63">
        <v>0</v>
      </c>
      <c r="J44" s="73">
        <f t="shared" si="11"/>
        <v>0</v>
      </c>
      <c r="K44" s="54">
        <v>0</v>
      </c>
      <c r="L44" s="41">
        <f t="shared" si="12"/>
        <v>0</v>
      </c>
      <c r="M44" s="41">
        <f t="shared" si="13"/>
        <v>0</v>
      </c>
      <c r="N44" s="72">
        <v>0</v>
      </c>
      <c r="O44" s="121">
        <v>0</v>
      </c>
      <c r="P44" s="54">
        <v>0</v>
      </c>
      <c r="Q44" s="35">
        <v>0</v>
      </c>
      <c r="R44" s="35">
        <v>0</v>
      </c>
      <c r="S44" s="58">
        <v>0</v>
      </c>
      <c r="T44" s="71">
        <v>0</v>
      </c>
      <c r="U44" s="54">
        <v>0</v>
      </c>
      <c r="V44" s="35">
        <v>0</v>
      </c>
      <c r="W44" s="35">
        <v>0</v>
      </c>
      <c r="X44" s="72">
        <v>0</v>
      </c>
      <c r="Y44" s="91">
        <v>0</v>
      </c>
      <c r="Z44" s="54">
        <v>0</v>
      </c>
      <c r="AA44" s="35">
        <v>0</v>
      </c>
      <c r="AB44" s="35">
        <v>0</v>
      </c>
      <c r="AC44" s="72">
        <v>0</v>
      </c>
      <c r="AD44" s="91">
        <v>0</v>
      </c>
      <c r="AE44" s="54">
        <v>0</v>
      </c>
      <c r="AF44" s="35">
        <v>0</v>
      </c>
      <c r="AG44" s="35">
        <v>0</v>
      </c>
      <c r="AH44" s="72">
        <v>0</v>
      </c>
    </row>
    <row r="45" spans="1:34" s="37" customFormat="1" ht="89.25" hidden="1" outlineLevel="1" x14ac:dyDescent="0.2">
      <c r="A45" s="12" t="s">
        <v>101</v>
      </c>
      <c r="B45" s="13" t="s">
        <v>96</v>
      </c>
      <c r="C45" s="12" t="s">
        <v>58</v>
      </c>
      <c r="D45" s="58" t="s">
        <v>169</v>
      </c>
      <c r="E45" s="73">
        <v>0</v>
      </c>
      <c r="F45" s="54">
        <v>0</v>
      </c>
      <c r="G45" s="54">
        <v>0</v>
      </c>
      <c r="H45" s="54">
        <v>0</v>
      </c>
      <c r="I45" s="63">
        <v>0</v>
      </c>
      <c r="J45" s="73">
        <f t="shared" si="11"/>
        <v>0</v>
      </c>
      <c r="K45" s="54">
        <v>0</v>
      </c>
      <c r="L45" s="41">
        <f t="shared" si="12"/>
        <v>0</v>
      </c>
      <c r="M45" s="41">
        <f t="shared" si="13"/>
        <v>0</v>
      </c>
      <c r="N45" s="72">
        <v>0</v>
      </c>
      <c r="O45" s="121">
        <v>0</v>
      </c>
      <c r="P45" s="54">
        <v>0</v>
      </c>
      <c r="Q45" s="35">
        <v>0</v>
      </c>
      <c r="R45" s="35">
        <v>0</v>
      </c>
      <c r="S45" s="58">
        <v>0</v>
      </c>
      <c r="T45" s="71">
        <v>0</v>
      </c>
      <c r="U45" s="54">
        <v>0</v>
      </c>
      <c r="V45" s="35">
        <v>0</v>
      </c>
      <c r="W45" s="35">
        <v>0</v>
      </c>
      <c r="X45" s="72">
        <v>0</v>
      </c>
      <c r="Y45" s="91">
        <v>0</v>
      </c>
      <c r="Z45" s="54">
        <v>0</v>
      </c>
      <c r="AA45" s="35">
        <v>0</v>
      </c>
      <c r="AB45" s="35">
        <v>0</v>
      </c>
      <c r="AC45" s="72">
        <v>0</v>
      </c>
      <c r="AD45" s="91">
        <v>0</v>
      </c>
      <c r="AE45" s="54">
        <v>0</v>
      </c>
      <c r="AF45" s="35">
        <v>0</v>
      </c>
      <c r="AG45" s="35">
        <v>0</v>
      </c>
      <c r="AH45" s="72">
        <v>0</v>
      </c>
    </row>
    <row r="46" spans="1:34" s="37" customFormat="1" ht="89.25" hidden="1" outlineLevel="1" x14ac:dyDescent="0.2">
      <c r="A46" s="12" t="s">
        <v>102</v>
      </c>
      <c r="B46" s="13" t="s">
        <v>103</v>
      </c>
      <c r="C46" s="12" t="s">
        <v>58</v>
      </c>
      <c r="D46" s="58" t="s">
        <v>169</v>
      </c>
      <c r="E46" s="73">
        <v>0</v>
      </c>
      <c r="F46" s="54">
        <v>0</v>
      </c>
      <c r="G46" s="54">
        <v>0</v>
      </c>
      <c r="H46" s="54">
        <v>0</v>
      </c>
      <c r="I46" s="63">
        <v>0</v>
      </c>
      <c r="J46" s="73">
        <f t="shared" si="11"/>
        <v>0</v>
      </c>
      <c r="K46" s="54">
        <v>0</v>
      </c>
      <c r="L46" s="41">
        <f t="shared" si="12"/>
        <v>0</v>
      </c>
      <c r="M46" s="41">
        <f t="shared" si="13"/>
        <v>0</v>
      </c>
      <c r="N46" s="72">
        <v>0</v>
      </c>
      <c r="O46" s="121">
        <v>0</v>
      </c>
      <c r="P46" s="54">
        <v>0</v>
      </c>
      <c r="Q46" s="35">
        <v>0</v>
      </c>
      <c r="R46" s="35">
        <v>0</v>
      </c>
      <c r="S46" s="58">
        <v>0</v>
      </c>
      <c r="T46" s="71">
        <v>0</v>
      </c>
      <c r="U46" s="54">
        <v>0</v>
      </c>
      <c r="V46" s="35">
        <v>0</v>
      </c>
      <c r="W46" s="35">
        <v>0</v>
      </c>
      <c r="X46" s="72">
        <v>0</v>
      </c>
      <c r="Y46" s="91">
        <v>0</v>
      </c>
      <c r="Z46" s="54">
        <v>0</v>
      </c>
      <c r="AA46" s="35">
        <v>0</v>
      </c>
      <c r="AB46" s="35">
        <v>0</v>
      </c>
      <c r="AC46" s="72">
        <v>0</v>
      </c>
      <c r="AD46" s="91">
        <v>0</v>
      </c>
      <c r="AE46" s="54">
        <v>0</v>
      </c>
      <c r="AF46" s="35">
        <v>0</v>
      </c>
      <c r="AG46" s="35">
        <v>0</v>
      </c>
      <c r="AH46" s="72">
        <v>0</v>
      </c>
    </row>
    <row r="47" spans="1:34" s="37" customFormat="1" ht="83.25" customHeight="1" collapsed="1" x14ac:dyDescent="0.2">
      <c r="A47" s="18" t="s">
        <v>104</v>
      </c>
      <c r="B47" s="19" t="s">
        <v>105</v>
      </c>
      <c r="C47" s="18" t="s">
        <v>58</v>
      </c>
      <c r="D47" s="58" t="s">
        <v>169</v>
      </c>
      <c r="E47" s="73">
        <v>0</v>
      </c>
      <c r="F47" s="54">
        <v>0</v>
      </c>
      <c r="G47" s="54">
        <v>0</v>
      </c>
      <c r="H47" s="54">
        <v>0</v>
      </c>
      <c r="I47" s="63">
        <v>0</v>
      </c>
      <c r="J47" s="73">
        <f t="shared" si="11"/>
        <v>0</v>
      </c>
      <c r="K47" s="54">
        <v>0</v>
      </c>
      <c r="L47" s="41">
        <f t="shared" si="12"/>
        <v>0</v>
      </c>
      <c r="M47" s="41">
        <f t="shared" si="13"/>
        <v>0</v>
      </c>
      <c r="N47" s="72">
        <v>0</v>
      </c>
      <c r="O47" s="121">
        <v>0</v>
      </c>
      <c r="P47" s="54">
        <v>0</v>
      </c>
      <c r="Q47" s="34">
        <f>SUM(Q48:Q49)</f>
        <v>0</v>
      </c>
      <c r="R47" s="34">
        <f>SUM(R48:R49)</f>
        <v>0</v>
      </c>
      <c r="S47" s="58">
        <v>0</v>
      </c>
      <c r="T47" s="71">
        <v>0</v>
      </c>
      <c r="U47" s="54">
        <v>0</v>
      </c>
      <c r="V47" s="34">
        <v>0</v>
      </c>
      <c r="W47" s="34">
        <v>0</v>
      </c>
      <c r="X47" s="72">
        <v>0</v>
      </c>
      <c r="Y47" s="91">
        <v>0</v>
      </c>
      <c r="Z47" s="54">
        <v>0</v>
      </c>
      <c r="AA47" s="34">
        <v>0</v>
      </c>
      <c r="AB47" s="34">
        <v>0</v>
      </c>
      <c r="AC47" s="72">
        <v>0</v>
      </c>
      <c r="AD47" s="91">
        <v>0</v>
      </c>
      <c r="AE47" s="54">
        <v>0</v>
      </c>
      <c r="AF47" s="34">
        <v>0</v>
      </c>
      <c r="AG47" s="34">
        <v>0</v>
      </c>
      <c r="AH47" s="72">
        <v>0</v>
      </c>
    </row>
    <row r="48" spans="1:34" s="37" customFormat="1" ht="63.75" hidden="1" outlineLevel="1" x14ac:dyDescent="0.2">
      <c r="A48" s="12" t="s">
        <v>106</v>
      </c>
      <c r="B48" s="13" t="s">
        <v>107</v>
      </c>
      <c r="C48" s="12" t="s">
        <v>58</v>
      </c>
      <c r="D48" s="58" t="s">
        <v>169</v>
      </c>
      <c r="E48" s="73">
        <v>0</v>
      </c>
      <c r="F48" s="54">
        <v>0</v>
      </c>
      <c r="G48" s="54">
        <v>0</v>
      </c>
      <c r="H48" s="54">
        <v>0</v>
      </c>
      <c r="I48" s="63">
        <v>0</v>
      </c>
      <c r="J48" s="73">
        <f t="shared" si="11"/>
        <v>0</v>
      </c>
      <c r="K48" s="54">
        <v>0</v>
      </c>
      <c r="L48" s="41">
        <f t="shared" si="12"/>
        <v>0</v>
      </c>
      <c r="M48" s="41">
        <f t="shared" si="13"/>
        <v>0</v>
      </c>
      <c r="N48" s="72">
        <v>0</v>
      </c>
      <c r="O48" s="121">
        <v>0</v>
      </c>
      <c r="P48" s="54">
        <v>0</v>
      </c>
      <c r="Q48" s="35">
        <v>0</v>
      </c>
      <c r="R48" s="35">
        <v>0</v>
      </c>
      <c r="S48" s="58">
        <v>0</v>
      </c>
      <c r="T48" s="71">
        <v>0</v>
      </c>
      <c r="U48" s="54">
        <v>0</v>
      </c>
      <c r="V48" s="35">
        <v>0</v>
      </c>
      <c r="W48" s="35">
        <v>0</v>
      </c>
      <c r="X48" s="72">
        <v>0</v>
      </c>
      <c r="Y48" s="91">
        <v>0</v>
      </c>
      <c r="Z48" s="54">
        <v>0</v>
      </c>
      <c r="AA48" s="35">
        <v>0</v>
      </c>
      <c r="AB48" s="35">
        <v>0</v>
      </c>
      <c r="AC48" s="72">
        <v>0</v>
      </c>
      <c r="AD48" s="91">
        <v>0</v>
      </c>
      <c r="AE48" s="54">
        <v>0</v>
      </c>
      <c r="AF48" s="35">
        <v>0</v>
      </c>
      <c r="AG48" s="35">
        <v>0</v>
      </c>
      <c r="AH48" s="72">
        <v>0</v>
      </c>
    </row>
    <row r="49" spans="1:34" s="37" customFormat="1" ht="63.75" hidden="1" outlineLevel="1" x14ac:dyDescent="0.2">
      <c r="A49" s="12" t="s">
        <v>108</v>
      </c>
      <c r="B49" s="13" t="s">
        <v>109</v>
      </c>
      <c r="C49" s="12" t="s">
        <v>58</v>
      </c>
      <c r="D49" s="58" t="s">
        <v>169</v>
      </c>
      <c r="E49" s="73">
        <v>0</v>
      </c>
      <c r="F49" s="54">
        <v>0</v>
      </c>
      <c r="G49" s="54">
        <v>0</v>
      </c>
      <c r="H49" s="54">
        <v>0</v>
      </c>
      <c r="I49" s="63">
        <v>0</v>
      </c>
      <c r="J49" s="73">
        <f t="shared" si="11"/>
        <v>0</v>
      </c>
      <c r="K49" s="54">
        <v>0</v>
      </c>
      <c r="L49" s="41">
        <f t="shared" si="12"/>
        <v>0</v>
      </c>
      <c r="M49" s="41">
        <f t="shared" si="13"/>
        <v>0</v>
      </c>
      <c r="N49" s="72">
        <v>0</v>
      </c>
      <c r="O49" s="121">
        <v>0</v>
      </c>
      <c r="P49" s="54">
        <v>0</v>
      </c>
      <c r="Q49" s="35">
        <v>0</v>
      </c>
      <c r="R49" s="35">
        <v>0</v>
      </c>
      <c r="S49" s="58">
        <v>0</v>
      </c>
      <c r="T49" s="71">
        <v>0</v>
      </c>
      <c r="U49" s="54">
        <v>0</v>
      </c>
      <c r="V49" s="35">
        <v>0</v>
      </c>
      <c r="W49" s="35">
        <v>0</v>
      </c>
      <c r="X49" s="72">
        <v>0</v>
      </c>
      <c r="Y49" s="91">
        <v>0</v>
      </c>
      <c r="Z49" s="54">
        <v>0</v>
      </c>
      <c r="AA49" s="35">
        <v>0</v>
      </c>
      <c r="AB49" s="35">
        <v>0</v>
      </c>
      <c r="AC49" s="72">
        <v>0</v>
      </c>
      <c r="AD49" s="91">
        <v>0</v>
      </c>
      <c r="AE49" s="54">
        <v>0</v>
      </c>
      <c r="AF49" s="35">
        <v>0</v>
      </c>
      <c r="AG49" s="35">
        <v>0</v>
      </c>
      <c r="AH49" s="72">
        <v>0</v>
      </c>
    </row>
    <row r="50" spans="1:34" s="44" customFormat="1" ht="38.25" collapsed="1" x14ac:dyDescent="0.2">
      <c r="A50" s="16" t="s">
        <v>110</v>
      </c>
      <c r="B50" s="17" t="s">
        <v>111</v>
      </c>
      <c r="C50" s="16" t="s">
        <v>58</v>
      </c>
      <c r="D50" s="58" t="s">
        <v>169</v>
      </c>
      <c r="E50" s="103">
        <f>E51+E58+E62+E72</f>
        <v>0.63</v>
      </c>
      <c r="F50" s="33">
        <f t="shared" ref="F50:I50" si="99">F51+F58+F62+F72</f>
        <v>0</v>
      </c>
      <c r="G50" s="33">
        <f t="shared" si="99"/>
        <v>2.94</v>
      </c>
      <c r="H50" s="33">
        <f t="shared" si="99"/>
        <v>0</v>
      </c>
      <c r="I50" s="61">
        <f t="shared" si="99"/>
        <v>0</v>
      </c>
      <c r="J50" s="73">
        <f t="shared" si="11"/>
        <v>0</v>
      </c>
      <c r="K50" s="42">
        <v>0</v>
      </c>
      <c r="L50" s="43">
        <f t="shared" si="12"/>
        <v>0.76</v>
      </c>
      <c r="M50" s="43">
        <f t="shared" si="13"/>
        <v>0</v>
      </c>
      <c r="N50" s="78">
        <v>0</v>
      </c>
      <c r="O50" s="94">
        <f>O51+O58+O62+O72</f>
        <v>0</v>
      </c>
      <c r="P50" s="42">
        <v>0</v>
      </c>
      <c r="Q50" s="33">
        <f>Q51+Q58+Q62+Q72</f>
        <v>0.76</v>
      </c>
      <c r="R50" s="33">
        <f>R51+R58+R62+R72</f>
        <v>0</v>
      </c>
      <c r="S50" s="88">
        <v>0</v>
      </c>
      <c r="T50" s="103">
        <f>T51+T58+T62+T72</f>
        <v>0</v>
      </c>
      <c r="U50" s="42">
        <v>0</v>
      </c>
      <c r="V50" s="33">
        <f>V51+V58+V62+V72</f>
        <v>0</v>
      </c>
      <c r="W50" s="33">
        <f>W51+W58+W62+W72</f>
        <v>0</v>
      </c>
      <c r="X50" s="78">
        <v>0</v>
      </c>
      <c r="Y50" s="94">
        <f>Y51+Y58+Y62+Y72</f>
        <v>0</v>
      </c>
      <c r="Z50" s="42">
        <v>0</v>
      </c>
      <c r="AA50" s="33">
        <f>AA51+AA58+AA62+AA72</f>
        <v>0</v>
      </c>
      <c r="AB50" s="33">
        <f>AB51+AB58+AB62+AB72</f>
        <v>0</v>
      </c>
      <c r="AC50" s="78">
        <v>0</v>
      </c>
      <c r="AD50" s="94">
        <f>AD51+AD58+AD62+AD72</f>
        <v>0</v>
      </c>
      <c r="AE50" s="42">
        <v>0</v>
      </c>
      <c r="AF50" s="33">
        <f>AF51+AF58+AF62+AF72</f>
        <v>0</v>
      </c>
      <c r="AG50" s="33">
        <f>AG51+AG58+AG62+AG72</f>
        <v>0</v>
      </c>
      <c r="AH50" s="78">
        <v>0</v>
      </c>
    </row>
    <row r="51" spans="1:34" s="37" customFormat="1" ht="63.75" x14ac:dyDescent="0.2">
      <c r="A51" s="18" t="s">
        <v>112</v>
      </c>
      <c r="B51" s="19" t="s">
        <v>113</v>
      </c>
      <c r="C51" s="18" t="s">
        <v>58</v>
      </c>
      <c r="D51" s="58" t="s">
        <v>169</v>
      </c>
      <c r="E51" s="104">
        <f>E52+E54</f>
        <v>0.63</v>
      </c>
      <c r="F51" s="34">
        <f t="shared" ref="F51:I51" si="100">F52+F54</f>
        <v>0</v>
      </c>
      <c r="G51" s="34">
        <f t="shared" si="100"/>
        <v>0</v>
      </c>
      <c r="H51" s="34">
        <f t="shared" si="100"/>
        <v>0</v>
      </c>
      <c r="I51" s="62">
        <f t="shared" si="100"/>
        <v>0</v>
      </c>
      <c r="J51" s="73">
        <f t="shared" si="11"/>
        <v>0</v>
      </c>
      <c r="K51" s="54">
        <v>0</v>
      </c>
      <c r="L51" s="41">
        <f t="shared" si="12"/>
        <v>0</v>
      </c>
      <c r="M51" s="41">
        <f t="shared" si="13"/>
        <v>0</v>
      </c>
      <c r="N51" s="72">
        <v>0</v>
      </c>
      <c r="O51" s="95">
        <f>O52+O54</f>
        <v>0</v>
      </c>
      <c r="P51" s="54">
        <v>0</v>
      </c>
      <c r="Q51" s="34">
        <f>Q52+Q54</f>
        <v>0</v>
      </c>
      <c r="R51" s="34">
        <f>R52+R54</f>
        <v>0</v>
      </c>
      <c r="S51" s="58">
        <v>0</v>
      </c>
      <c r="T51" s="104">
        <f>T52+T54</f>
        <v>0</v>
      </c>
      <c r="U51" s="54">
        <v>0</v>
      </c>
      <c r="V51" s="34">
        <f>V52+V54</f>
        <v>0</v>
      </c>
      <c r="W51" s="34">
        <f>W52+W54</f>
        <v>0</v>
      </c>
      <c r="X51" s="72">
        <v>0</v>
      </c>
      <c r="Y51" s="95">
        <f>Y52+Y54</f>
        <v>0</v>
      </c>
      <c r="Z51" s="54">
        <v>0</v>
      </c>
      <c r="AA51" s="34">
        <f>AA52+AA54</f>
        <v>0</v>
      </c>
      <c r="AB51" s="34">
        <f>AB52+AB54</f>
        <v>0</v>
      </c>
      <c r="AC51" s="72">
        <v>0</v>
      </c>
      <c r="AD51" s="95">
        <f>AD52+AD54</f>
        <v>0</v>
      </c>
      <c r="AE51" s="54">
        <v>0</v>
      </c>
      <c r="AF51" s="34">
        <f>AF52+AF54</f>
        <v>0</v>
      </c>
      <c r="AG51" s="34">
        <f>AG52+AG54</f>
        <v>0</v>
      </c>
      <c r="AH51" s="72">
        <v>0</v>
      </c>
    </row>
    <row r="52" spans="1:34" s="37" customFormat="1" ht="25.5" x14ac:dyDescent="0.2">
      <c r="A52" s="20" t="s">
        <v>114</v>
      </c>
      <c r="B52" s="21" t="s">
        <v>115</v>
      </c>
      <c r="C52" s="20" t="s">
        <v>58</v>
      </c>
      <c r="D52" s="58" t="s">
        <v>169</v>
      </c>
      <c r="E52" s="105">
        <f t="shared" ref="E52:AH52" si="101">E53</f>
        <v>0.63</v>
      </c>
      <c r="F52" s="45">
        <f t="shared" si="101"/>
        <v>0</v>
      </c>
      <c r="G52" s="45">
        <f t="shared" si="101"/>
        <v>0</v>
      </c>
      <c r="H52" s="45">
        <f t="shared" si="101"/>
        <v>0</v>
      </c>
      <c r="I52" s="64">
        <f t="shared" si="101"/>
        <v>0</v>
      </c>
      <c r="J52" s="73">
        <f t="shared" si="11"/>
        <v>0</v>
      </c>
      <c r="K52" s="45">
        <f t="shared" si="101"/>
        <v>0</v>
      </c>
      <c r="L52" s="45">
        <f t="shared" si="101"/>
        <v>0</v>
      </c>
      <c r="M52" s="45">
        <f t="shared" si="101"/>
        <v>0</v>
      </c>
      <c r="N52" s="79">
        <f t="shared" si="101"/>
        <v>0</v>
      </c>
      <c r="O52" s="96">
        <f t="shared" si="101"/>
        <v>0</v>
      </c>
      <c r="P52" s="45">
        <f t="shared" si="101"/>
        <v>0</v>
      </c>
      <c r="Q52" s="45">
        <f t="shared" si="101"/>
        <v>0</v>
      </c>
      <c r="R52" s="45">
        <f t="shared" si="101"/>
        <v>0</v>
      </c>
      <c r="S52" s="64">
        <f t="shared" si="101"/>
        <v>0</v>
      </c>
      <c r="T52" s="105">
        <f t="shared" si="101"/>
        <v>0</v>
      </c>
      <c r="U52" s="45">
        <f t="shared" si="101"/>
        <v>0</v>
      </c>
      <c r="V52" s="45">
        <f t="shared" si="101"/>
        <v>0</v>
      </c>
      <c r="W52" s="45">
        <f t="shared" si="101"/>
        <v>0</v>
      </c>
      <c r="X52" s="79">
        <f t="shared" si="101"/>
        <v>0</v>
      </c>
      <c r="Y52" s="45">
        <f t="shared" si="101"/>
        <v>0</v>
      </c>
      <c r="Z52" s="45">
        <f t="shared" si="101"/>
        <v>0</v>
      </c>
      <c r="AA52" s="45">
        <f t="shared" si="101"/>
        <v>0</v>
      </c>
      <c r="AB52" s="45">
        <f t="shared" si="101"/>
        <v>0</v>
      </c>
      <c r="AC52" s="79">
        <f t="shared" si="101"/>
        <v>0</v>
      </c>
      <c r="AD52" s="45">
        <f t="shared" si="101"/>
        <v>0</v>
      </c>
      <c r="AE52" s="45">
        <f t="shared" si="101"/>
        <v>0</v>
      </c>
      <c r="AF52" s="45">
        <f t="shared" si="101"/>
        <v>0</v>
      </c>
      <c r="AG52" s="45">
        <f t="shared" si="101"/>
        <v>0</v>
      </c>
      <c r="AH52" s="79">
        <f t="shared" si="101"/>
        <v>0</v>
      </c>
    </row>
    <row r="53" spans="1:34" s="37" customFormat="1" ht="26.25" customHeight="1" x14ac:dyDescent="0.2">
      <c r="A53" s="25" t="s">
        <v>114</v>
      </c>
      <c r="B53" s="31" t="s">
        <v>116</v>
      </c>
      <c r="C53" s="26" t="s">
        <v>179</v>
      </c>
      <c r="D53" s="58" t="s">
        <v>169</v>
      </c>
      <c r="E53" s="73">
        <v>0.63</v>
      </c>
      <c r="F53" s="41">
        <v>0</v>
      </c>
      <c r="G53" s="54">
        <v>0</v>
      </c>
      <c r="H53" s="54">
        <v>0</v>
      </c>
      <c r="I53" s="63">
        <v>0</v>
      </c>
      <c r="J53" s="73">
        <f t="shared" si="11"/>
        <v>0</v>
      </c>
      <c r="K53" s="54">
        <v>0</v>
      </c>
      <c r="L53" s="41">
        <f t="shared" si="12"/>
        <v>0</v>
      </c>
      <c r="M53" s="41">
        <f t="shared" si="13"/>
        <v>0</v>
      </c>
      <c r="N53" s="72">
        <v>0</v>
      </c>
      <c r="O53" s="121">
        <v>0</v>
      </c>
      <c r="P53" s="54">
        <v>0</v>
      </c>
      <c r="Q53" s="36">
        <v>0</v>
      </c>
      <c r="R53" s="36">
        <v>0</v>
      </c>
      <c r="S53" s="58">
        <v>0</v>
      </c>
      <c r="T53" s="73">
        <v>0</v>
      </c>
      <c r="U53" s="54">
        <v>0</v>
      </c>
      <c r="V53" s="36">
        <v>0</v>
      </c>
      <c r="W53" s="36">
        <v>0</v>
      </c>
      <c r="X53" s="72">
        <v>0</v>
      </c>
      <c r="Y53" s="41">
        <v>0</v>
      </c>
      <c r="Z53" s="54">
        <v>0</v>
      </c>
      <c r="AA53" s="36">
        <v>0</v>
      </c>
      <c r="AB53" s="36">
        <v>0</v>
      </c>
      <c r="AC53" s="72">
        <v>0</v>
      </c>
      <c r="AD53" s="41"/>
      <c r="AE53" s="54">
        <v>0</v>
      </c>
      <c r="AF53" s="36">
        <v>0</v>
      </c>
      <c r="AG53" s="36">
        <v>0</v>
      </c>
      <c r="AH53" s="72">
        <v>0</v>
      </c>
    </row>
    <row r="54" spans="1:34" s="37" customFormat="1" ht="62.25" customHeight="1" x14ac:dyDescent="0.2">
      <c r="A54" s="20" t="s">
        <v>117</v>
      </c>
      <c r="B54" s="21" t="s">
        <v>118</v>
      </c>
      <c r="C54" s="20" t="s">
        <v>58</v>
      </c>
      <c r="D54" s="58" t="s">
        <v>169</v>
      </c>
      <c r="E54" s="105">
        <f t="shared" ref="E54:AH54" si="102">E55</f>
        <v>0</v>
      </c>
      <c r="F54" s="45">
        <f t="shared" si="102"/>
        <v>0</v>
      </c>
      <c r="G54" s="45">
        <f t="shared" si="102"/>
        <v>0</v>
      </c>
      <c r="H54" s="45">
        <f t="shared" si="102"/>
        <v>0</v>
      </c>
      <c r="I54" s="64">
        <f t="shared" si="102"/>
        <v>0</v>
      </c>
      <c r="J54" s="73">
        <f t="shared" si="11"/>
        <v>0</v>
      </c>
      <c r="K54" s="45">
        <f t="shared" si="102"/>
        <v>0</v>
      </c>
      <c r="L54" s="45">
        <f t="shared" si="102"/>
        <v>0</v>
      </c>
      <c r="M54" s="45">
        <f t="shared" si="102"/>
        <v>0</v>
      </c>
      <c r="N54" s="79">
        <f t="shared" si="102"/>
        <v>0</v>
      </c>
      <c r="O54" s="96">
        <f t="shared" si="102"/>
        <v>0</v>
      </c>
      <c r="P54" s="45">
        <f t="shared" si="102"/>
        <v>0</v>
      </c>
      <c r="Q54" s="45">
        <f t="shared" si="102"/>
        <v>0</v>
      </c>
      <c r="R54" s="45">
        <f t="shared" si="102"/>
        <v>0</v>
      </c>
      <c r="S54" s="64">
        <f t="shared" si="102"/>
        <v>0</v>
      </c>
      <c r="T54" s="105">
        <f t="shared" si="102"/>
        <v>0</v>
      </c>
      <c r="U54" s="45">
        <f t="shared" si="102"/>
        <v>0</v>
      </c>
      <c r="V54" s="45">
        <f t="shared" si="102"/>
        <v>0</v>
      </c>
      <c r="W54" s="45">
        <f t="shared" si="102"/>
        <v>0</v>
      </c>
      <c r="X54" s="79">
        <f t="shared" si="102"/>
        <v>0</v>
      </c>
      <c r="Y54" s="96">
        <f t="shared" si="102"/>
        <v>0</v>
      </c>
      <c r="Z54" s="45">
        <f t="shared" si="102"/>
        <v>0</v>
      </c>
      <c r="AA54" s="45">
        <f t="shared" si="102"/>
        <v>0</v>
      </c>
      <c r="AB54" s="45">
        <f t="shared" si="102"/>
        <v>0</v>
      </c>
      <c r="AC54" s="79">
        <f t="shared" si="102"/>
        <v>0</v>
      </c>
      <c r="AD54" s="96">
        <f t="shared" si="102"/>
        <v>0</v>
      </c>
      <c r="AE54" s="45">
        <f t="shared" si="102"/>
        <v>0</v>
      </c>
      <c r="AF54" s="45">
        <f t="shared" si="102"/>
        <v>0</v>
      </c>
      <c r="AG54" s="45">
        <f t="shared" si="102"/>
        <v>0</v>
      </c>
      <c r="AH54" s="79">
        <f t="shared" si="102"/>
        <v>0</v>
      </c>
    </row>
    <row r="55" spans="1:34" s="37" customFormat="1" ht="25.5" x14ac:dyDescent="0.2">
      <c r="A55" s="22" t="s">
        <v>119</v>
      </c>
      <c r="B55" s="23" t="s">
        <v>120</v>
      </c>
      <c r="C55" s="24" t="s">
        <v>121</v>
      </c>
      <c r="D55" s="58" t="s">
        <v>169</v>
      </c>
      <c r="E55" s="106">
        <f t="shared" ref="E55:AH55" si="103">SUM(E56:E57)</f>
        <v>0</v>
      </c>
      <c r="F55" s="46">
        <f t="shared" si="103"/>
        <v>0</v>
      </c>
      <c r="G55" s="46">
        <f t="shared" si="103"/>
        <v>0</v>
      </c>
      <c r="H55" s="46">
        <f t="shared" si="103"/>
        <v>0</v>
      </c>
      <c r="I55" s="65">
        <f t="shared" si="103"/>
        <v>0</v>
      </c>
      <c r="J55" s="73">
        <f>O55+T55+Y55+AD55</f>
        <v>0</v>
      </c>
      <c r="K55" s="46">
        <f t="shared" si="103"/>
        <v>0</v>
      </c>
      <c r="L55" s="46">
        <f t="shared" si="103"/>
        <v>0</v>
      </c>
      <c r="M55" s="46">
        <f t="shared" si="103"/>
        <v>0</v>
      </c>
      <c r="N55" s="80">
        <f t="shared" si="103"/>
        <v>0</v>
      </c>
      <c r="O55" s="97">
        <f t="shared" ref="O55" si="104">SUM(O56:O57)</f>
        <v>0</v>
      </c>
      <c r="P55" s="46">
        <f t="shared" si="103"/>
        <v>0</v>
      </c>
      <c r="Q55" s="46">
        <f t="shared" si="103"/>
        <v>0</v>
      </c>
      <c r="R55" s="46">
        <f t="shared" si="103"/>
        <v>0</v>
      </c>
      <c r="S55" s="65">
        <f t="shared" si="103"/>
        <v>0</v>
      </c>
      <c r="T55" s="106">
        <f t="shared" si="103"/>
        <v>0</v>
      </c>
      <c r="U55" s="46">
        <f t="shared" si="103"/>
        <v>0</v>
      </c>
      <c r="V55" s="46">
        <f t="shared" si="103"/>
        <v>0</v>
      </c>
      <c r="W55" s="46">
        <f t="shared" si="103"/>
        <v>0</v>
      </c>
      <c r="X55" s="80">
        <f t="shared" si="103"/>
        <v>0</v>
      </c>
      <c r="Y55" s="97">
        <f t="shared" si="103"/>
        <v>0</v>
      </c>
      <c r="Z55" s="46">
        <f t="shared" si="103"/>
        <v>0</v>
      </c>
      <c r="AA55" s="46">
        <f t="shared" si="103"/>
        <v>0</v>
      </c>
      <c r="AB55" s="46">
        <f t="shared" si="103"/>
        <v>0</v>
      </c>
      <c r="AC55" s="80">
        <f t="shared" si="103"/>
        <v>0</v>
      </c>
      <c r="AD55" s="97">
        <f t="shared" si="103"/>
        <v>0</v>
      </c>
      <c r="AE55" s="46">
        <f t="shared" si="103"/>
        <v>0</v>
      </c>
      <c r="AF55" s="46">
        <f t="shared" si="103"/>
        <v>0</v>
      </c>
      <c r="AG55" s="46">
        <f t="shared" si="103"/>
        <v>0</v>
      </c>
      <c r="AH55" s="80">
        <f t="shared" si="103"/>
        <v>0</v>
      </c>
    </row>
    <row r="56" spans="1:34" s="37" customFormat="1" ht="58.5" customHeight="1" x14ac:dyDescent="0.2">
      <c r="A56" s="25" t="s">
        <v>119</v>
      </c>
      <c r="B56" s="151" t="s">
        <v>180</v>
      </c>
      <c r="C56" s="26" t="s">
        <v>181</v>
      </c>
      <c r="D56" s="58" t="s">
        <v>169</v>
      </c>
      <c r="E56" s="73">
        <v>0</v>
      </c>
      <c r="F56" s="54">
        <v>0</v>
      </c>
      <c r="G56" s="54">
        <v>0</v>
      </c>
      <c r="H56" s="54">
        <v>0</v>
      </c>
      <c r="I56" s="63">
        <v>0</v>
      </c>
      <c r="J56" s="73">
        <f>O56+T56+Y56+AD56</f>
        <v>0</v>
      </c>
      <c r="K56" s="54">
        <v>0</v>
      </c>
      <c r="L56" s="41">
        <f t="shared" si="12"/>
        <v>0</v>
      </c>
      <c r="M56" s="41">
        <f t="shared" si="13"/>
        <v>0</v>
      </c>
      <c r="N56" s="72">
        <v>0</v>
      </c>
      <c r="O56" s="121">
        <v>0</v>
      </c>
      <c r="P56" s="54">
        <v>0</v>
      </c>
      <c r="Q56" s="36">
        <v>0</v>
      </c>
      <c r="R56" s="36">
        <v>0</v>
      </c>
      <c r="S56" s="58">
        <v>0</v>
      </c>
      <c r="T56" s="71">
        <v>0</v>
      </c>
      <c r="U56" s="54">
        <v>0</v>
      </c>
      <c r="V56" s="36">
        <v>0</v>
      </c>
      <c r="W56" s="36">
        <v>0</v>
      </c>
      <c r="X56" s="72">
        <v>0</v>
      </c>
      <c r="Y56" s="91">
        <v>0</v>
      </c>
      <c r="Z56" s="54">
        <v>0</v>
      </c>
      <c r="AA56" s="36">
        <v>0</v>
      </c>
      <c r="AB56" s="36">
        <v>0</v>
      </c>
      <c r="AC56" s="72">
        <v>0</v>
      </c>
      <c r="AD56" s="91">
        <v>0</v>
      </c>
      <c r="AE56" s="54">
        <v>0</v>
      </c>
      <c r="AF56" s="36">
        <v>0</v>
      </c>
      <c r="AG56" s="36">
        <v>0</v>
      </c>
      <c r="AH56" s="72">
        <v>0</v>
      </c>
    </row>
    <row r="57" spans="1:34" s="37" customFormat="1" ht="34.5" customHeight="1" x14ac:dyDescent="0.2">
      <c r="A57" s="25" t="s">
        <v>119</v>
      </c>
      <c r="B57" s="151" t="s">
        <v>182</v>
      </c>
      <c r="C57" s="26" t="s">
        <v>121</v>
      </c>
      <c r="D57" s="58" t="s">
        <v>169</v>
      </c>
      <c r="E57" s="73">
        <v>0</v>
      </c>
      <c r="F57" s="54">
        <v>0</v>
      </c>
      <c r="G57" s="54">
        <v>0</v>
      </c>
      <c r="H57" s="54">
        <v>0</v>
      </c>
      <c r="I57" s="63">
        <v>0</v>
      </c>
      <c r="J57" s="73">
        <f t="shared" si="11"/>
        <v>0</v>
      </c>
      <c r="K57" s="54">
        <v>0</v>
      </c>
      <c r="L57" s="41">
        <f t="shared" si="12"/>
        <v>0</v>
      </c>
      <c r="M57" s="41">
        <f t="shared" si="13"/>
        <v>0</v>
      </c>
      <c r="N57" s="72">
        <v>0</v>
      </c>
      <c r="O57" s="121">
        <v>0</v>
      </c>
      <c r="P57" s="54">
        <v>0</v>
      </c>
      <c r="Q57" s="36">
        <v>0</v>
      </c>
      <c r="R57" s="36">
        <v>0</v>
      </c>
      <c r="S57" s="58">
        <v>0</v>
      </c>
      <c r="T57" s="71">
        <v>0</v>
      </c>
      <c r="U57" s="54">
        <v>0</v>
      </c>
      <c r="V57" s="36">
        <v>0</v>
      </c>
      <c r="W57" s="36">
        <v>0</v>
      </c>
      <c r="X57" s="72">
        <v>0</v>
      </c>
      <c r="Y57" s="91">
        <v>0</v>
      </c>
      <c r="Z57" s="54">
        <v>0</v>
      </c>
      <c r="AA57" s="36">
        <v>0</v>
      </c>
      <c r="AB57" s="36">
        <v>0</v>
      </c>
      <c r="AC57" s="72">
        <v>0</v>
      </c>
      <c r="AD57" s="91">
        <v>0</v>
      </c>
      <c r="AE57" s="54">
        <v>0</v>
      </c>
      <c r="AF57" s="36">
        <v>0</v>
      </c>
      <c r="AG57" s="36">
        <v>0</v>
      </c>
      <c r="AH57" s="72">
        <v>0</v>
      </c>
    </row>
    <row r="58" spans="1:34" s="48" customFormat="1" ht="38.25" x14ac:dyDescent="0.2">
      <c r="A58" s="18" t="s">
        <v>122</v>
      </c>
      <c r="B58" s="19" t="s">
        <v>123</v>
      </c>
      <c r="C58" s="18" t="s">
        <v>58</v>
      </c>
      <c r="D58" s="58" t="s">
        <v>169</v>
      </c>
      <c r="E58" s="107">
        <f t="shared" ref="E58:AH58" si="105">E59+E61</f>
        <v>0</v>
      </c>
      <c r="F58" s="47">
        <f t="shared" si="105"/>
        <v>0</v>
      </c>
      <c r="G58" s="47">
        <f t="shared" si="105"/>
        <v>2.94</v>
      </c>
      <c r="H58" s="47">
        <f t="shared" si="105"/>
        <v>0</v>
      </c>
      <c r="I58" s="66">
        <f t="shared" si="105"/>
        <v>0</v>
      </c>
      <c r="J58" s="73">
        <f t="shared" si="11"/>
        <v>0</v>
      </c>
      <c r="K58" s="47">
        <f t="shared" si="105"/>
        <v>0</v>
      </c>
      <c r="L58" s="47">
        <f t="shared" si="105"/>
        <v>0.76</v>
      </c>
      <c r="M58" s="47">
        <f t="shared" si="105"/>
        <v>0</v>
      </c>
      <c r="N58" s="81">
        <f t="shared" si="105"/>
        <v>0</v>
      </c>
      <c r="O58" s="98">
        <f t="shared" ref="O58" si="106">O59+O61</f>
        <v>0</v>
      </c>
      <c r="P58" s="47">
        <f t="shared" si="105"/>
        <v>0</v>
      </c>
      <c r="Q58" s="47">
        <f t="shared" si="105"/>
        <v>0.76</v>
      </c>
      <c r="R58" s="47">
        <f t="shared" si="105"/>
        <v>0</v>
      </c>
      <c r="S58" s="66">
        <f t="shared" si="105"/>
        <v>0</v>
      </c>
      <c r="T58" s="107">
        <f t="shared" si="105"/>
        <v>0</v>
      </c>
      <c r="U58" s="47">
        <f t="shared" si="105"/>
        <v>0</v>
      </c>
      <c r="V58" s="47">
        <f t="shared" si="105"/>
        <v>0</v>
      </c>
      <c r="W58" s="47">
        <f t="shared" si="105"/>
        <v>0</v>
      </c>
      <c r="X58" s="81">
        <f t="shared" si="105"/>
        <v>0</v>
      </c>
      <c r="Y58" s="98">
        <f t="shared" si="105"/>
        <v>0</v>
      </c>
      <c r="Z58" s="47">
        <f t="shared" si="105"/>
        <v>0</v>
      </c>
      <c r="AA58" s="111">
        <f t="shared" si="105"/>
        <v>0</v>
      </c>
      <c r="AB58" s="47">
        <f t="shared" si="105"/>
        <v>0</v>
      </c>
      <c r="AC58" s="81">
        <f t="shared" si="105"/>
        <v>0</v>
      </c>
      <c r="AD58" s="98">
        <f t="shared" si="105"/>
        <v>0</v>
      </c>
      <c r="AE58" s="47">
        <f t="shared" si="105"/>
        <v>0</v>
      </c>
      <c r="AF58" s="47">
        <f t="shared" si="105"/>
        <v>0</v>
      </c>
      <c r="AG58" s="47">
        <f t="shared" si="105"/>
        <v>0</v>
      </c>
      <c r="AH58" s="81">
        <f t="shared" si="105"/>
        <v>0</v>
      </c>
    </row>
    <row r="59" spans="1:34" s="48" customFormat="1" ht="25.5" x14ac:dyDescent="0.2">
      <c r="A59" s="18" t="s">
        <v>124</v>
      </c>
      <c r="B59" s="19" t="s">
        <v>125</v>
      </c>
      <c r="C59" s="18" t="s">
        <v>58</v>
      </c>
      <c r="D59" s="58" t="s">
        <v>169</v>
      </c>
      <c r="E59" s="107">
        <f t="shared" ref="E59:P59" si="107">E60</f>
        <v>0</v>
      </c>
      <c r="F59" s="47">
        <f t="shared" si="107"/>
        <v>0</v>
      </c>
      <c r="G59" s="47">
        <f t="shared" si="107"/>
        <v>2.94</v>
      </c>
      <c r="H59" s="47">
        <f t="shared" si="107"/>
        <v>0</v>
      </c>
      <c r="I59" s="66">
        <f t="shared" si="107"/>
        <v>0</v>
      </c>
      <c r="J59" s="73">
        <f t="shared" si="11"/>
        <v>0</v>
      </c>
      <c r="K59" s="47">
        <f t="shared" si="107"/>
        <v>0</v>
      </c>
      <c r="L59" s="47">
        <f t="shared" si="107"/>
        <v>0.76</v>
      </c>
      <c r="M59" s="47">
        <f t="shared" si="107"/>
        <v>0</v>
      </c>
      <c r="N59" s="81">
        <f t="shared" si="107"/>
        <v>0</v>
      </c>
      <c r="O59" s="98">
        <f t="shared" si="107"/>
        <v>0</v>
      </c>
      <c r="P59" s="47">
        <f t="shared" si="107"/>
        <v>0</v>
      </c>
      <c r="Q59" s="47">
        <f t="shared" ref="Q59" si="108">Q60</f>
        <v>0.76</v>
      </c>
      <c r="R59" s="47">
        <f t="shared" ref="R59" si="109">R60</f>
        <v>0</v>
      </c>
      <c r="S59" s="66">
        <f t="shared" ref="S59" si="110">S60</f>
        <v>0</v>
      </c>
      <c r="T59" s="107">
        <f t="shared" ref="T59:U59" si="111">T60</f>
        <v>0</v>
      </c>
      <c r="U59" s="47">
        <f t="shared" si="111"/>
        <v>0</v>
      </c>
      <c r="V59" s="47">
        <f t="shared" ref="V59" si="112">V60</f>
        <v>0</v>
      </c>
      <c r="W59" s="47">
        <f t="shared" ref="W59" si="113">W60</f>
        <v>0</v>
      </c>
      <c r="X59" s="81">
        <f t="shared" ref="X59" si="114">X60</f>
        <v>0</v>
      </c>
      <c r="Y59" s="98">
        <f t="shared" ref="Y59" si="115">Y60</f>
        <v>0</v>
      </c>
      <c r="Z59" s="47">
        <f t="shared" ref="Z59" si="116">Z60</f>
        <v>0</v>
      </c>
      <c r="AA59" s="111">
        <f t="shared" ref="AA59" si="117">AA60</f>
        <v>0</v>
      </c>
      <c r="AB59" s="47">
        <f t="shared" ref="AB59:AC59" si="118">AB60</f>
        <v>0</v>
      </c>
      <c r="AC59" s="81">
        <f t="shared" si="118"/>
        <v>0</v>
      </c>
      <c r="AD59" s="98">
        <f t="shared" ref="AD59" si="119">AD60</f>
        <v>0</v>
      </c>
      <c r="AE59" s="47">
        <f t="shared" ref="AE59" si="120">AE60</f>
        <v>0</v>
      </c>
      <c r="AF59" s="47">
        <f t="shared" ref="AF59" si="121">AF60</f>
        <v>0</v>
      </c>
      <c r="AG59" s="47">
        <f t="shared" ref="AG59" si="122">AG60</f>
        <v>0</v>
      </c>
      <c r="AH59" s="81">
        <f t="shared" ref="AH59" si="123">AH60</f>
        <v>0</v>
      </c>
    </row>
    <row r="60" spans="1:34" s="37" customFormat="1" ht="21" customHeight="1" x14ac:dyDescent="0.2">
      <c r="A60" s="25" t="s">
        <v>183</v>
      </c>
      <c r="B60" s="152" t="s">
        <v>126</v>
      </c>
      <c r="C60" s="26" t="s">
        <v>184</v>
      </c>
      <c r="D60" s="58" t="s">
        <v>169</v>
      </c>
      <c r="E60" s="73">
        <v>0</v>
      </c>
      <c r="F60" s="54">
        <v>0</v>
      </c>
      <c r="G60" s="54">
        <v>2.94</v>
      </c>
      <c r="H60" s="54">
        <v>0</v>
      </c>
      <c r="I60" s="63">
        <v>0</v>
      </c>
      <c r="J60" s="73">
        <f t="shared" si="11"/>
        <v>0</v>
      </c>
      <c r="K60" s="54">
        <v>0</v>
      </c>
      <c r="L60" s="55">
        <f t="shared" si="12"/>
        <v>0.76</v>
      </c>
      <c r="M60" s="41">
        <f t="shared" si="13"/>
        <v>0</v>
      </c>
      <c r="N60" s="72">
        <v>0</v>
      </c>
      <c r="O60" s="121">
        <v>0</v>
      </c>
      <c r="P60" s="54">
        <v>0</v>
      </c>
      <c r="Q60" s="36">
        <v>0.76</v>
      </c>
      <c r="R60" s="36">
        <v>0</v>
      </c>
      <c r="S60" s="58">
        <v>0</v>
      </c>
      <c r="T60" s="71">
        <v>0</v>
      </c>
      <c r="U60" s="54">
        <v>0</v>
      </c>
      <c r="V60" s="36"/>
      <c r="W60" s="36">
        <v>0</v>
      </c>
      <c r="X60" s="72">
        <v>0</v>
      </c>
      <c r="Y60" s="91">
        <v>0</v>
      </c>
      <c r="Z60" s="54">
        <v>0</v>
      </c>
      <c r="AA60" s="112"/>
      <c r="AB60" s="36">
        <v>0</v>
      </c>
      <c r="AC60" s="72">
        <v>0</v>
      </c>
      <c r="AD60" s="91">
        <v>0</v>
      </c>
      <c r="AE60" s="54">
        <v>0</v>
      </c>
      <c r="AF60" s="36"/>
      <c r="AG60" s="36">
        <v>0</v>
      </c>
      <c r="AH60" s="72">
        <v>0</v>
      </c>
    </row>
    <row r="61" spans="1:34" s="37" customFormat="1" ht="38.25" x14ac:dyDescent="0.2">
      <c r="A61" s="12" t="s">
        <v>127</v>
      </c>
      <c r="B61" s="13" t="s">
        <v>128</v>
      </c>
      <c r="C61" s="12" t="s">
        <v>58</v>
      </c>
      <c r="D61" s="58" t="s">
        <v>169</v>
      </c>
      <c r="E61" s="73">
        <v>0</v>
      </c>
      <c r="F61" s="54">
        <v>0</v>
      </c>
      <c r="G61" s="54">
        <v>0</v>
      </c>
      <c r="H61" s="54">
        <v>0</v>
      </c>
      <c r="I61" s="63">
        <v>0</v>
      </c>
      <c r="J61" s="73">
        <f t="shared" si="11"/>
        <v>0</v>
      </c>
      <c r="K61" s="54">
        <v>0</v>
      </c>
      <c r="L61" s="41">
        <f t="shared" si="12"/>
        <v>0</v>
      </c>
      <c r="M61" s="41">
        <f t="shared" si="13"/>
        <v>0</v>
      </c>
      <c r="N61" s="72">
        <v>0</v>
      </c>
      <c r="O61" s="121">
        <v>0</v>
      </c>
      <c r="P61" s="54">
        <v>0</v>
      </c>
      <c r="Q61" s="36">
        <v>0</v>
      </c>
      <c r="R61" s="36">
        <v>0</v>
      </c>
      <c r="S61" s="58">
        <v>0</v>
      </c>
      <c r="T61" s="71">
        <v>0</v>
      </c>
      <c r="U61" s="54">
        <v>0</v>
      </c>
      <c r="V61" s="36">
        <v>0</v>
      </c>
      <c r="W61" s="36">
        <v>0</v>
      </c>
      <c r="X61" s="72">
        <v>0</v>
      </c>
      <c r="Y61" s="91">
        <v>0</v>
      </c>
      <c r="Z61" s="54">
        <v>0</v>
      </c>
      <c r="AA61" s="36">
        <v>0</v>
      </c>
      <c r="AB61" s="36">
        <v>0</v>
      </c>
      <c r="AC61" s="72">
        <v>0</v>
      </c>
      <c r="AD61" s="91">
        <v>0</v>
      </c>
      <c r="AE61" s="54">
        <v>0</v>
      </c>
      <c r="AF61" s="36">
        <v>0</v>
      </c>
      <c r="AG61" s="36">
        <v>0</v>
      </c>
      <c r="AH61" s="72">
        <v>0</v>
      </c>
    </row>
    <row r="62" spans="1:34" s="48" customFormat="1" ht="38.25" x14ac:dyDescent="0.2">
      <c r="A62" s="18" t="s">
        <v>129</v>
      </c>
      <c r="B62" s="19" t="s">
        <v>130</v>
      </c>
      <c r="C62" s="18" t="s">
        <v>58</v>
      </c>
      <c r="D62" s="58" t="s">
        <v>169</v>
      </c>
      <c r="E62" s="107">
        <f t="shared" ref="E62:AH62" si="124">SUM(E63:E67)+E69+E70+E71</f>
        <v>0</v>
      </c>
      <c r="F62" s="47">
        <f t="shared" si="124"/>
        <v>0</v>
      </c>
      <c r="G62" s="47">
        <f t="shared" si="124"/>
        <v>0</v>
      </c>
      <c r="H62" s="47">
        <f t="shared" si="124"/>
        <v>0</v>
      </c>
      <c r="I62" s="66">
        <f t="shared" si="124"/>
        <v>0</v>
      </c>
      <c r="J62" s="73">
        <f t="shared" si="11"/>
        <v>0</v>
      </c>
      <c r="K62" s="47">
        <f t="shared" si="124"/>
        <v>0</v>
      </c>
      <c r="L62" s="47">
        <f t="shared" si="124"/>
        <v>0</v>
      </c>
      <c r="M62" s="47">
        <f t="shared" si="124"/>
        <v>0</v>
      </c>
      <c r="N62" s="81">
        <f t="shared" si="124"/>
        <v>0</v>
      </c>
      <c r="O62" s="98">
        <f t="shared" ref="O62" si="125">SUM(O63:O67)+O69+O70+O71</f>
        <v>0</v>
      </c>
      <c r="P62" s="47">
        <f t="shared" si="124"/>
        <v>0</v>
      </c>
      <c r="Q62" s="47">
        <f t="shared" si="124"/>
        <v>0</v>
      </c>
      <c r="R62" s="47">
        <f t="shared" si="124"/>
        <v>0</v>
      </c>
      <c r="S62" s="66">
        <f t="shared" si="124"/>
        <v>0</v>
      </c>
      <c r="T62" s="107">
        <f t="shared" si="124"/>
        <v>0</v>
      </c>
      <c r="U62" s="47">
        <f t="shared" si="124"/>
        <v>0</v>
      </c>
      <c r="V62" s="47">
        <f t="shared" si="124"/>
        <v>0</v>
      </c>
      <c r="W62" s="47">
        <f t="shared" si="124"/>
        <v>0</v>
      </c>
      <c r="X62" s="81">
        <f t="shared" si="124"/>
        <v>0</v>
      </c>
      <c r="Y62" s="98">
        <f t="shared" si="124"/>
        <v>0</v>
      </c>
      <c r="Z62" s="47">
        <f t="shared" si="124"/>
        <v>0</v>
      </c>
      <c r="AA62" s="47">
        <f t="shared" si="124"/>
        <v>0</v>
      </c>
      <c r="AB62" s="47">
        <f t="shared" si="124"/>
        <v>0</v>
      </c>
      <c r="AC62" s="81">
        <f t="shared" si="124"/>
        <v>0</v>
      </c>
      <c r="AD62" s="98">
        <f t="shared" si="124"/>
        <v>0</v>
      </c>
      <c r="AE62" s="47">
        <f t="shared" si="124"/>
        <v>0</v>
      </c>
      <c r="AF62" s="47">
        <f t="shared" si="124"/>
        <v>0</v>
      </c>
      <c r="AG62" s="47">
        <f t="shared" si="124"/>
        <v>0</v>
      </c>
      <c r="AH62" s="81">
        <f t="shared" si="124"/>
        <v>0</v>
      </c>
    </row>
    <row r="63" spans="1:34" s="37" customFormat="1" ht="38.25" hidden="1" outlineLevel="1" x14ac:dyDescent="0.2">
      <c r="A63" s="12" t="s">
        <v>131</v>
      </c>
      <c r="B63" s="13" t="s">
        <v>132</v>
      </c>
      <c r="C63" s="12" t="s">
        <v>58</v>
      </c>
      <c r="D63" s="58" t="s">
        <v>169</v>
      </c>
      <c r="E63" s="73">
        <v>0</v>
      </c>
      <c r="F63" s="54">
        <v>0</v>
      </c>
      <c r="G63" s="54">
        <v>0</v>
      </c>
      <c r="H63" s="54">
        <v>0</v>
      </c>
      <c r="I63" s="63">
        <v>0</v>
      </c>
      <c r="J63" s="73">
        <f t="shared" si="11"/>
        <v>0</v>
      </c>
      <c r="K63" s="54">
        <v>0</v>
      </c>
      <c r="L63" s="41">
        <f t="shared" si="12"/>
        <v>0</v>
      </c>
      <c r="M63" s="41">
        <f t="shared" si="13"/>
        <v>0</v>
      </c>
      <c r="N63" s="72">
        <v>0</v>
      </c>
      <c r="O63" s="121">
        <v>0</v>
      </c>
      <c r="P63" s="54">
        <v>0</v>
      </c>
      <c r="Q63" s="36">
        <v>0</v>
      </c>
      <c r="R63" s="36">
        <v>0</v>
      </c>
      <c r="S63" s="58">
        <v>0</v>
      </c>
      <c r="T63" s="71">
        <v>0</v>
      </c>
      <c r="U63" s="54">
        <v>0</v>
      </c>
      <c r="V63" s="36">
        <v>0</v>
      </c>
      <c r="W63" s="36">
        <v>0</v>
      </c>
      <c r="X63" s="72">
        <v>0</v>
      </c>
      <c r="Y63" s="91">
        <v>0</v>
      </c>
      <c r="Z63" s="54">
        <v>0</v>
      </c>
      <c r="AA63" s="36">
        <v>0</v>
      </c>
      <c r="AB63" s="36">
        <v>0</v>
      </c>
      <c r="AC63" s="72">
        <v>0</v>
      </c>
      <c r="AD63" s="91">
        <v>0</v>
      </c>
      <c r="AE63" s="54">
        <v>0</v>
      </c>
      <c r="AF63" s="36">
        <v>0</v>
      </c>
      <c r="AG63" s="36">
        <v>0</v>
      </c>
      <c r="AH63" s="72">
        <v>0</v>
      </c>
    </row>
    <row r="64" spans="1:34" s="37" customFormat="1" ht="38.25" hidden="1" outlineLevel="1" x14ac:dyDescent="0.2">
      <c r="A64" s="12" t="s">
        <v>133</v>
      </c>
      <c r="B64" s="13" t="s">
        <v>134</v>
      </c>
      <c r="C64" s="12" t="s">
        <v>58</v>
      </c>
      <c r="D64" s="58" t="s">
        <v>169</v>
      </c>
      <c r="E64" s="73">
        <v>0</v>
      </c>
      <c r="F64" s="54">
        <v>0</v>
      </c>
      <c r="G64" s="54">
        <v>0</v>
      </c>
      <c r="H64" s="54">
        <v>0</v>
      </c>
      <c r="I64" s="63">
        <v>0</v>
      </c>
      <c r="J64" s="73">
        <f t="shared" si="11"/>
        <v>0</v>
      </c>
      <c r="K64" s="54">
        <v>0</v>
      </c>
      <c r="L64" s="41">
        <f t="shared" si="12"/>
        <v>0</v>
      </c>
      <c r="M64" s="41">
        <f t="shared" si="13"/>
        <v>0</v>
      </c>
      <c r="N64" s="72">
        <v>0</v>
      </c>
      <c r="O64" s="121">
        <v>0</v>
      </c>
      <c r="P64" s="54">
        <v>0</v>
      </c>
      <c r="Q64" s="36">
        <v>0</v>
      </c>
      <c r="R64" s="36">
        <v>0</v>
      </c>
      <c r="S64" s="58">
        <v>0</v>
      </c>
      <c r="T64" s="71">
        <v>0</v>
      </c>
      <c r="U64" s="54">
        <v>0</v>
      </c>
      <c r="V64" s="36">
        <v>0</v>
      </c>
      <c r="W64" s="36">
        <v>0</v>
      </c>
      <c r="X64" s="72">
        <v>0</v>
      </c>
      <c r="Y64" s="91">
        <v>0</v>
      </c>
      <c r="Z64" s="54">
        <v>0</v>
      </c>
      <c r="AA64" s="36">
        <v>0</v>
      </c>
      <c r="AB64" s="36">
        <v>0</v>
      </c>
      <c r="AC64" s="72">
        <v>0</v>
      </c>
      <c r="AD64" s="91">
        <v>0</v>
      </c>
      <c r="AE64" s="54">
        <v>0</v>
      </c>
      <c r="AF64" s="36">
        <v>0</v>
      </c>
      <c r="AG64" s="36">
        <v>0</v>
      </c>
      <c r="AH64" s="72">
        <v>0</v>
      </c>
    </row>
    <row r="65" spans="1:34" s="37" customFormat="1" ht="25.5" hidden="1" outlineLevel="1" x14ac:dyDescent="0.2">
      <c r="A65" s="12" t="s">
        <v>135</v>
      </c>
      <c r="B65" s="13" t="s">
        <v>136</v>
      </c>
      <c r="C65" s="12" t="s">
        <v>58</v>
      </c>
      <c r="D65" s="58" t="s">
        <v>169</v>
      </c>
      <c r="E65" s="73">
        <v>0</v>
      </c>
      <c r="F65" s="54">
        <v>0</v>
      </c>
      <c r="G65" s="54">
        <v>0</v>
      </c>
      <c r="H65" s="54">
        <v>0</v>
      </c>
      <c r="I65" s="63">
        <v>0</v>
      </c>
      <c r="J65" s="73">
        <f t="shared" si="11"/>
        <v>0</v>
      </c>
      <c r="K65" s="54">
        <v>0</v>
      </c>
      <c r="L65" s="41">
        <f t="shared" si="12"/>
        <v>0</v>
      </c>
      <c r="M65" s="41">
        <f t="shared" si="13"/>
        <v>0</v>
      </c>
      <c r="N65" s="72">
        <v>0</v>
      </c>
      <c r="O65" s="121">
        <v>0</v>
      </c>
      <c r="P65" s="54">
        <v>0</v>
      </c>
      <c r="Q65" s="36">
        <v>0</v>
      </c>
      <c r="R65" s="36">
        <v>0</v>
      </c>
      <c r="S65" s="58">
        <v>0</v>
      </c>
      <c r="T65" s="71">
        <v>0</v>
      </c>
      <c r="U65" s="54">
        <v>0</v>
      </c>
      <c r="V65" s="36">
        <v>0</v>
      </c>
      <c r="W65" s="36">
        <v>0</v>
      </c>
      <c r="X65" s="72">
        <v>0</v>
      </c>
      <c r="Y65" s="91">
        <v>0</v>
      </c>
      <c r="Z65" s="54">
        <v>0</v>
      </c>
      <c r="AA65" s="36">
        <v>0</v>
      </c>
      <c r="AB65" s="36">
        <v>0</v>
      </c>
      <c r="AC65" s="72">
        <v>0</v>
      </c>
      <c r="AD65" s="91">
        <v>0</v>
      </c>
      <c r="AE65" s="54">
        <v>0</v>
      </c>
      <c r="AF65" s="36">
        <v>0</v>
      </c>
      <c r="AG65" s="36">
        <v>0</v>
      </c>
      <c r="AH65" s="72">
        <v>0</v>
      </c>
    </row>
    <row r="66" spans="1:34" s="37" customFormat="1" ht="38.25" hidden="1" outlineLevel="1" x14ac:dyDescent="0.2">
      <c r="A66" s="12" t="s">
        <v>137</v>
      </c>
      <c r="B66" s="13" t="s">
        <v>138</v>
      </c>
      <c r="C66" s="12" t="s">
        <v>58</v>
      </c>
      <c r="D66" s="58" t="s">
        <v>169</v>
      </c>
      <c r="E66" s="73">
        <v>0</v>
      </c>
      <c r="F66" s="54">
        <v>0</v>
      </c>
      <c r="G66" s="54">
        <v>0</v>
      </c>
      <c r="H66" s="54">
        <v>0</v>
      </c>
      <c r="I66" s="63">
        <v>0</v>
      </c>
      <c r="J66" s="73">
        <f t="shared" si="11"/>
        <v>0</v>
      </c>
      <c r="K66" s="54">
        <v>0</v>
      </c>
      <c r="L66" s="41">
        <f t="shared" si="12"/>
        <v>0</v>
      </c>
      <c r="M66" s="41">
        <f t="shared" si="13"/>
        <v>0</v>
      </c>
      <c r="N66" s="72">
        <v>0</v>
      </c>
      <c r="O66" s="121">
        <v>0</v>
      </c>
      <c r="P66" s="54">
        <v>0</v>
      </c>
      <c r="Q66" s="36">
        <v>0</v>
      </c>
      <c r="R66" s="36">
        <v>0</v>
      </c>
      <c r="S66" s="58">
        <v>0</v>
      </c>
      <c r="T66" s="71">
        <v>0</v>
      </c>
      <c r="U66" s="54">
        <v>0</v>
      </c>
      <c r="V66" s="36">
        <v>0</v>
      </c>
      <c r="W66" s="36">
        <v>0</v>
      </c>
      <c r="X66" s="72">
        <v>0</v>
      </c>
      <c r="Y66" s="91">
        <v>0</v>
      </c>
      <c r="Z66" s="54">
        <v>0</v>
      </c>
      <c r="AA66" s="36">
        <v>0</v>
      </c>
      <c r="AB66" s="36">
        <v>0</v>
      </c>
      <c r="AC66" s="72">
        <v>0</v>
      </c>
      <c r="AD66" s="91">
        <v>0</v>
      </c>
      <c r="AE66" s="54">
        <v>0</v>
      </c>
      <c r="AF66" s="36">
        <v>0</v>
      </c>
      <c r="AG66" s="36">
        <v>0</v>
      </c>
      <c r="AH66" s="72">
        <v>0</v>
      </c>
    </row>
    <row r="67" spans="1:34" s="50" customFormat="1" ht="54" customHeight="1" collapsed="1" x14ac:dyDescent="0.2">
      <c r="A67" s="22" t="s">
        <v>139</v>
      </c>
      <c r="B67" s="27" t="s">
        <v>140</v>
      </c>
      <c r="C67" s="22" t="s">
        <v>58</v>
      </c>
      <c r="D67" s="58" t="s">
        <v>169</v>
      </c>
      <c r="E67" s="108">
        <f t="shared" ref="E67:AH67" si="126">E68</f>
        <v>0</v>
      </c>
      <c r="F67" s="49">
        <f t="shared" si="126"/>
        <v>0</v>
      </c>
      <c r="G67" s="49">
        <f t="shared" si="126"/>
        <v>0</v>
      </c>
      <c r="H67" s="49">
        <f t="shared" si="126"/>
        <v>0</v>
      </c>
      <c r="I67" s="67">
        <f t="shared" si="126"/>
        <v>0</v>
      </c>
      <c r="J67" s="82">
        <f t="shared" si="11"/>
        <v>0</v>
      </c>
      <c r="K67" s="49">
        <f t="shared" si="126"/>
        <v>0</v>
      </c>
      <c r="L67" s="49">
        <f t="shared" si="126"/>
        <v>0</v>
      </c>
      <c r="M67" s="49">
        <f t="shared" si="126"/>
        <v>0</v>
      </c>
      <c r="N67" s="83">
        <f t="shared" si="126"/>
        <v>0</v>
      </c>
      <c r="O67" s="99">
        <f t="shared" si="126"/>
        <v>0</v>
      </c>
      <c r="P67" s="49">
        <f t="shared" si="126"/>
        <v>0</v>
      </c>
      <c r="Q67" s="49">
        <f t="shared" si="126"/>
        <v>0</v>
      </c>
      <c r="R67" s="49">
        <f t="shared" si="126"/>
        <v>0</v>
      </c>
      <c r="S67" s="67">
        <f t="shared" si="126"/>
        <v>0</v>
      </c>
      <c r="T67" s="108">
        <f t="shared" si="126"/>
        <v>0</v>
      </c>
      <c r="U67" s="49">
        <f t="shared" si="126"/>
        <v>0</v>
      </c>
      <c r="V67" s="49">
        <f t="shared" si="126"/>
        <v>0</v>
      </c>
      <c r="W67" s="49">
        <f t="shared" si="126"/>
        <v>0</v>
      </c>
      <c r="X67" s="83">
        <f t="shared" si="126"/>
        <v>0</v>
      </c>
      <c r="Y67" s="99">
        <f t="shared" si="126"/>
        <v>0</v>
      </c>
      <c r="Z67" s="49">
        <f t="shared" si="126"/>
        <v>0</v>
      </c>
      <c r="AA67" s="49">
        <f t="shared" si="126"/>
        <v>0</v>
      </c>
      <c r="AB67" s="49">
        <f t="shared" si="126"/>
        <v>0</v>
      </c>
      <c r="AC67" s="83">
        <f t="shared" si="126"/>
        <v>0</v>
      </c>
      <c r="AD67" s="99">
        <f t="shared" si="126"/>
        <v>0</v>
      </c>
      <c r="AE67" s="49">
        <f t="shared" si="126"/>
        <v>0</v>
      </c>
      <c r="AF67" s="49">
        <f t="shared" si="126"/>
        <v>0</v>
      </c>
      <c r="AG67" s="49">
        <f t="shared" si="126"/>
        <v>0</v>
      </c>
      <c r="AH67" s="83">
        <f t="shared" si="126"/>
        <v>0</v>
      </c>
    </row>
    <row r="68" spans="1:34" s="37" customFormat="1" ht="31.5" customHeight="1" x14ac:dyDescent="0.2">
      <c r="A68" s="118" t="s">
        <v>141</v>
      </c>
      <c r="B68" s="153" t="s">
        <v>142</v>
      </c>
      <c r="C68" s="154" t="s">
        <v>143</v>
      </c>
      <c r="D68" s="58" t="s">
        <v>169</v>
      </c>
      <c r="E68" s="73">
        <v>0</v>
      </c>
      <c r="F68" s="54">
        <v>0</v>
      </c>
      <c r="G68" s="54">
        <v>0</v>
      </c>
      <c r="H68" s="54">
        <v>0</v>
      </c>
      <c r="I68" s="63">
        <v>0</v>
      </c>
      <c r="J68" s="73">
        <f t="shared" si="11"/>
        <v>0</v>
      </c>
      <c r="K68" s="54">
        <v>0</v>
      </c>
      <c r="L68" s="41">
        <f t="shared" si="12"/>
        <v>0</v>
      </c>
      <c r="M68" s="41">
        <f t="shared" si="13"/>
        <v>0</v>
      </c>
      <c r="N68" s="72">
        <v>0</v>
      </c>
      <c r="O68" s="121">
        <v>0</v>
      </c>
      <c r="P68" s="54">
        <v>0</v>
      </c>
      <c r="Q68" s="51">
        <v>0</v>
      </c>
      <c r="R68" s="51">
        <v>0</v>
      </c>
      <c r="S68" s="58">
        <v>0</v>
      </c>
      <c r="T68" s="71">
        <v>0</v>
      </c>
      <c r="U68" s="54">
        <v>0</v>
      </c>
      <c r="V68" s="51">
        <v>0</v>
      </c>
      <c r="W68" s="51">
        <v>0</v>
      </c>
      <c r="X68" s="72">
        <v>0</v>
      </c>
      <c r="Y68" s="91">
        <v>0</v>
      </c>
      <c r="Z68" s="54">
        <v>0</v>
      </c>
      <c r="AA68" s="51">
        <v>0</v>
      </c>
      <c r="AB68" s="51">
        <v>0</v>
      </c>
      <c r="AC68" s="72">
        <v>0</v>
      </c>
      <c r="AD68" s="91">
        <v>0</v>
      </c>
      <c r="AE68" s="54">
        <v>0</v>
      </c>
      <c r="AF68" s="51">
        <v>0</v>
      </c>
      <c r="AG68" s="51">
        <v>0</v>
      </c>
      <c r="AH68" s="72">
        <v>0</v>
      </c>
    </row>
    <row r="69" spans="1:34" s="37" customFormat="1" ht="51" hidden="1" outlineLevel="1" x14ac:dyDescent="0.2">
      <c r="A69" s="12" t="s">
        <v>144</v>
      </c>
      <c r="B69" s="13" t="s">
        <v>145</v>
      </c>
      <c r="C69" s="12" t="s">
        <v>58</v>
      </c>
      <c r="D69" s="58" t="s">
        <v>169</v>
      </c>
      <c r="E69" s="73">
        <v>0</v>
      </c>
      <c r="F69" s="54">
        <v>0</v>
      </c>
      <c r="G69" s="54">
        <v>0</v>
      </c>
      <c r="H69" s="54">
        <v>0</v>
      </c>
      <c r="I69" s="63">
        <v>0</v>
      </c>
      <c r="J69" s="73">
        <f t="shared" si="11"/>
        <v>0</v>
      </c>
      <c r="K69" s="54">
        <v>0</v>
      </c>
      <c r="L69" s="41">
        <f t="shared" si="12"/>
        <v>0</v>
      </c>
      <c r="M69" s="41">
        <f t="shared" si="13"/>
        <v>0</v>
      </c>
      <c r="N69" s="72">
        <v>0</v>
      </c>
      <c r="O69" s="121">
        <v>0</v>
      </c>
      <c r="P69" s="54">
        <v>0</v>
      </c>
      <c r="Q69" s="36">
        <v>0</v>
      </c>
      <c r="R69" s="36">
        <v>0</v>
      </c>
      <c r="S69" s="58">
        <v>0</v>
      </c>
      <c r="T69" s="71">
        <v>0</v>
      </c>
      <c r="U69" s="54">
        <v>0</v>
      </c>
      <c r="V69" s="36">
        <v>0</v>
      </c>
      <c r="W69" s="36">
        <v>0</v>
      </c>
      <c r="X69" s="72">
        <v>0</v>
      </c>
      <c r="Y69" s="91">
        <v>0</v>
      </c>
      <c r="Z69" s="54">
        <v>0</v>
      </c>
      <c r="AA69" s="36">
        <v>0</v>
      </c>
      <c r="AB69" s="36">
        <v>0</v>
      </c>
      <c r="AC69" s="72">
        <v>0</v>
      </c>
      <c r="AD69" s="91">
        <v>0</v>
      </c>
      <c r="AE69" s="54">
        <v>0</v>
      </c>
      <c r="AF69" s="36">
        <v>0</v>
      </c>
      <c r="AG69" s="36">
        <v>0</v>
      </c>
      <c r="AH69" s="72">
        <v>0</v>
      </c>
    </row>
    <row r="70" spans="1:34" s="37" customFormat="1" ht="38.25" hidden="1" outlineLevel="1" x14ac:dyDescent="0.2">
      <c r="A70" s="12" t="s">
        <v>146</v>
      </c>
      <c r="B70" s="13" t="s">
        <v>147</v>
      </c>
      <c r="C70" s="12" t="s">
        <v>58</v>
      </c>
      <c r="D70" s="58" t="s">
        <v>169</v>
      </c>
      <c r="E70" s="73">
        <v>0</v>
      </c>
      <c r="F70" s="54">
        <v>0</v>
      </c>
      <c r="G70" s="54">
        <v>0</v>
      </c>
      <c r="H70" s="54">
        <v>0</v>
      </c>
      <c r="I70" s="63">
        <v>0</v>
      </c>
      <c r="J70" s="73">
        <f t="shared" si="11"/>
        <v>0</v>
      </c>
      <c r="K70" s="54">
        <v>0</v>
      </c>
      <c r="L70" s="41">
        <f t="shared" si="12"/>
        <v>0</v>
      </c>
      <c r="M70" s="41">
        <f t="shared" si="13"/>
        <v>0</v>
      </c>
      <c r="N70" s="72">
        <v>0</v>
      </c>
      <c r="O70" s="121">
        <v>0</v>
      </c>
      <c r="P70" s="54">
        <v>0</v>
      </c>
      <c r="Q70" s="36">
        <v>0</v>
      </c>
      <c r="R70" s="36">
        <v>0</v>
      </c>
      <c r="S70" s="58">
        <v>0</v>
      </c>
      <c r="T70" s="71">
        <v>0</v>
      </c>
      <c r="U70" s="54">
        <v>0</v>
      </c>
      <c r="V70" s="36">
        <v>0</v>
      </c>
      <c r="W70" s="36">
        <v>0</v>
      </c>
      <c r="X70" s="72">
        <v>0</v>
      </c>
      <c r="Y70" s="91">
        <v>0</v>
      </c>
      <c r="Z70" s="54">
        <v>0</v>
      </c>
      <c r="AA70" s="36">
        <v>0</v>
      </c>
      <c r="AB70" s="36">
        <v>0</v>
      </c>
      <c r="AC70" s="72">
        <v>0</v>
      </c>
      <c r="AD70" s="91">
        <v>0</v>
      </c>
      <c r="AE70" s="54">
        <v>0</v>
      </c>
      <c r="AF70" s="36">
        <v>0</v>
      </c>
      <c r="AG70" s="36">
        <v>0</v>
      </c>
      <c r="AH70" s="72">
        <v>0</v>
      </c>
    </row>
    <row r="71" spans="1:34" s="37" customFormat="1" ht="51" hidden="1" outlineLevel="1" x14ac:dyDescent="0.2">
      <c r="A71" s="12" t="s">
        <v>148</v>
      </c>
      <c r="B71" s="13" t="s">
        <v>149</v>
      </c>
      <c r="C71" s="12" t="s">
        <v>58</v>
      </c>
      <c r="D71" s="58" t="s">
        <v>169</v>
      </c>
      <c r="E71" s="73">
        <v>0</v>
      </c>
      <c r="F71" s="54">
        <v>0</v>
      </c>
      <c r="G71" s="54">
        <v>0</v>
      </c>
      <c r="H71" s="54">
        <v>0</v>
      </c>
      <c r="I71" s="63">
        <v>0</v>
      </c>
      <c r="J71" s="73">
        <f t="shared" si="11"/>
        <v>0</v>
      </c>
      <c r="K71" s="54">
        <v>0</v>
      </c>
      <c r="L71" s="41">
        <f t="shared" si="12"/>
        <v>0</v>
      </c>
      <c r="M71" s="41">
        <f t="shared" si="13"/>
        <v>0</v>
      </c>
      <c r="N71" s="72">
        <v>0</v>
      </c>
      <c r="O71" s="121">
        <v>0</v>
      </c>
      <c r="P71" s="54">
        <v>0</v>
      </c>
      <c r="Q71" s="36">
        <v>0</v>
      </c>
      <c r="R71" s="36">
        <v>0</v>
      </c>
      <c r="S71" s="58">
        <v>0</v>
      </c>
      <c r="T71" s="71">
        <v>0</v>
      </c>
      <c r="U71" s="54">
        <v>0</v>
      </c>
      <c r="V71" s="36">
        <v>0</v>
      </c>
      <c r="W71" s="36">
        <v>0</v>
      </c>
      <c r="X71" s="72">
        <v>0</v>
      </c>
      <c r="Y71" s="91">
        <v>0</v>
      </c>
      <c r="Z71" s="54">
        <v>0</v>
      </c>
      <c r="AA71" s="36">
        <v>0</v>
      </c>
      <c r="AB71" s="36">
        <v>0</v>
      </c>
      <c r="AC71" s="72">
        <v>0</v>
      </c>
      <c r="AD71" s="91">
        <v>0</v>
      </c>
      <c r="AE71" s="54">
        <v>0</v>
      </c>
      <c r="AF71" s="36">
        <v>0</v>
      </c>
      <c r="AG71" s="36">
        <v>0</v>
      </c>
      <c r="AH71" s="72">
        <v>0</v>
      </c>
    </row>
    <row r="72" spans="1:34" s="37" customFormat="1" ht="53.25" customHeight="1" collapsed="1" x14ac:dyDescent="0.2">
      <c r="A72" s="28" t="s">
        <v>150</v>
      </c>
      <c r="B72" s="29" t="s">
        <v>151</v>
      </c>
      <c r="C72" s="28" t="s">
        <v>58</v>
      </c>
      <c r="D72" s="58" t="s">
        <v>169</v>
      </c>
      <c r="E72" s="73">
        <v>0</v>
      </c>
      <c r="F72" s="54">
        <v>0</v>
      </c>
      <c r="G72" s="54">
        <v>0</v>
      </c>
      <c r="H72" s="54">
        <v>0</v>
      </c>
      <c r="I72" s="63">
        <v>0</v>
      </c>
      <c r="J72" s="73">
        <f t="shared" si="11"/>
        <v>0</v>
      </c>
      <c r="K72" s="54">
        <v>0</v>
      </c>
      <c r="L72" s="41">
        <f t="shared" si="12"/>
        <v>0</v>
      </c>
      <c r="M72" s="41">
        <f t="shared" si="13"/>
        <v>0</v>
      </c>
      <c r="N72" s="72">
        <v>0</v>
      </c>
      <c r="O72" s="121">
        <v>0</v>
      </c>
      <c r="P72" s="54">
        <v>0</v>
      </c>
      <c r="Q72" s="52">
        <v>0</v>
      </c>
      <c r="R72" s="52">
        <v>0</v>
      </c>
      <c r="S72" s="58">
        <v>0</v>
      </c>
      <c r="T72" s="71">
        <v>0</v>
      </c>
      <c r="U72" s="54">
        <v>0</v>
      </c>
      <c r="V72" s="52">
        <v>0</v>
      </c>
      <c r="W72" s="52">
        <v>0</v>
      </c>
      <c r="X72" s="72">
        <v>0</v>
      </c>
      <c r="Y72" s="91">
        <v>0</v>
      </c>
      <c r="Z72" s="54">
        <v>0</v>
      </c>
      <c r="AA72" s="52">
        <v>0</v>
      </c>
      <c r="AB72" s="52">
        <v>0</v>
      </c>
      <c r="AC72" s="72">
        <v>0</v>
      </c>
      <c r="AD72" s="91">
        <v>0</v>
      </c>
      <c r="AE72" s="54">
        <v>0</v>
      </c>
      <c r="AF72" s="52">
        <v>0</v>
      </c>
      <c r="AG72" s="52">
        <v>0</v>
      </c>
      <c r="AH72" s="72">
        <v>0</v>
      </c>
    </row>
    <row r="73" spans="1:34" s="37" customFormat="1" ht="25.5" hidden="1" outlineLevel="1" x14ac:dyDescent="0.2">
      <c r="A73" s="12" t="s">
        <v>152</v>
      </c>
      <c r="B73" s="13" t="s">
        <v>153</v>
      </c>
      <c r="C73" s="12" t="s">
        <v>58</v>
      </c>
      <c r="D73" s="58" t="s">
        <v>169</v>
      </c>
      <c r="E73" s="73">
        <v>0</v>
      </c>
      <c r="F73" s="54">
        <v>0</v>
      </c>
      <c r="G73" s="54">
        <v>0</v>
      </c>
      <c r="H73" s="54">
        <v>0</v>
      </c>
      <c r="I73" s="63">
        <v>0</v>
      </c>
      <c r="J73" s="73">
        <f t="shared" si="11"/>
        <v>0</v>
      </c>
      <c r="K73" s="54">
        <v>0</v>
      </c>
      <c r="L73" s="41">
        <f t="shared" si="12"/>
        <v>0</v>
      </c>
      <c r="M73" s="41">
        <f t="shared" si="13"/>
        <v>0</v>
      </c>
      <c r="N73" s="72">
        <v>0</v>
      </c>
      <c r="O73" s="121">
        <v>0</v>
      </c>
      <c r="P73" s="54">
        <v>0</v>
      </c>
      <c r="Q73" s="36">
        <v>0</v>
      </c>
      <c r="R73" s="36">
        <v>0</v>
      </c>
      <c r="S73" s="58">
        <v>0</v>
      </c>
      <c r="T73" s="71">
        <v>0</v>
      </c>
      <c r="U73" s="54">
        <v>0</v>
      </c>
      <c r="V73" s="36">
        <v>0</v>
      </c>
      <c r="W73" s="36">
        <v>0</v>
      </c>
      <c r="X73" s="72">
        <v>0</v>
      </c>
      <c r="Y73" s="91">
        <v>0</v>
      </c>
      <c r="Z73" s="54">
        <v>0</v>
      </c>
      <c r="AA73" s="36">
        <v>0</v>
      </c>
      <c r="AB73" s="36">
        <v>0</v>
      </c>
      <c r="AC73" s="72">
        <v>0</v>
      </c>
      <c r="AD73" s="91">
        <v>0</v>
      </c>
      <c r="AE73" s="54">
        <v>0</v>
      </c>
      <c r="AF73" s="36">
        <v>0</v>
      </c>
      <c r="AG73" s="36">
        <v>0</v>
      </c>
      <c r="AH73" s="72">
        <v>0</v>
      </c>
    </row>
    <row r="74" spans="1:34" s="37" customFormat="1" ht="38.25" hidden="1" outlineLevel="1" x14ac:dyDescent="0.2">
      <c r="A74" s="12" t="s">
        <v>154</v>
      </c>
      <c r="B74" s="13" t="s">
        <v>155</v>
      </c>
      <c r="C74" s="12" t="s">
        <v>58</v>
      </c>
      <c r="D74" s="58" t="s">
        <v>169</v>
      </c>
      <c r="E74" s="73">
        <v>0</v>
      </c>
      <c r="F74" s="54">
        <v>0</v>
      </c>
      <c r="G74" s="54">
        <v>0</v>
      </c>
      <c r="H74" s="54">
        <v>0</v>
      </c>
      <c r="I74" s="63">
        <v>0</v>
      </c>
      <c r="J74" s="73">
        <f t="shared" si="11"/>
        <v>0</v>
      </c>
      <c r="K74" s="54">
        <v>0</v>
      </c>
      <c r="L74" s="41">
        <f t="shared" si="12"/>
        <v>0</v>
      </c>
      <c r="M74" s="41">
        <f t="shared" si="13"/>
        <v>0</v>
      </c>
      <c r="N74" s="72">
        <v>0</v>
      </c>
      <c r="O74" s="121">
        <v>0</v>
      </c>
      <c r="P74" s="54">
        <v>0</v>
      </c>
      <c r="Q74" s="36">
        <v>0</v>
      </c>
      <c r="R74" s="36">
        <v>0</v>
      </c>
      <c r="S74" s="58">
        <v>0</v>
      </c>
      <c r="T74" s="71">
        <v>0</v>
      </c>
      <c r="U74" s="54">
        <v>0</v>
      </c>
      <c r="V74" s="36">
        <v>0</v>
      </c>
      <c r="W74" s="36">
        <v>0</v>
      </c>
      <c r="X74" s="72">
        <v>0</v>
      </c>
      <c r="Y74" s="91">
        <v>0</v>
      </c>
      <c r="Z74" s="54">
        <v>0</v>
      </c>
      <c r="AA74" s="36">
        <v>0</v>
      </c>
      <c r="AB74" s="36">
        <v>0</v>
      </c>
      <c r="AC74" s="72">
        <v>0</v>
      </c>
      <c r="AD74" s="91">
        <v>0</v>
      </c>
      <c r="AE74" s="54">
        <v>0</v>
      </c>
      <c r="AF74" s="36">
        <v>0</v>
      </c>
      <c r="AG74" s="36">
        <v>0</v>
      </c>
      <c r="AH74" s="72">
        <v>0</v>
      </c>
    </row>
    <row r="75" spans="1:34" s="37" customFormat="1" ht="60.75" customHeight="1" collapsed="1" x14ac:dyDescent="0.2">
      <c r="A75" s="16" t="s">
        <v>156</v>
      </c>
      <c r="B75" s="17" t="s">
        <v>157</v>
      </c>
      <c r="C75" s="16" t="s">
        <v>58</v>
      </c>
      <c r="D75" s="58" t="s">
        <v>169</v>
      </c>
      <c r="E75" s="73">
        <v>0</v>
      </c>
      <c r="F75" s="54">
        <v>0</v>
      </c>
      <c r="G75" s="54">
        <v>0</v>
      </c>
      <c r="H75" s="54">
        <v>0</v>
      </c>
      <c r="I75" s="63">
        <v>0</v>
      </c>
      <c r="J75" s="73">
        <f t="shared" si="11"/>
        <v>0</v>
      </c>
      <c r="K75" s="54">
        <v>0</v>
      </c>
      <c r="L75" s="41">
        <f t="shared" si="12"/>
        <v>0</v>
      </c>
      <c r="M75" s="41">
        <f t="shared" si="13"/>
        <v>0</v>
      </c>
      <c r="N75" s="72">
        <v>0</v>
      </c>
      <c r="O75" s="121">
        <v>0</v>
      </c>
      <c r="P75" s="54">
        <v>0</v>
      </c>
      <c r="Q75" s="53">
        <v>0</v>
      </c>
      <c r="R75" s="53">
        <v>0</v>
      </c>
      <c r="S75" s="58">
        <v>0</v>
      </c>
      <c r="T75" s="71">
        <v>0</v>
      </c>
      <c r="U75" s="54">
        <v>0</v>
      </c>
      <c r="V75" s="53">
        <v>0</v>
      </c>
      <c r="W75" s="53">
        <v>0</v>
      </c>
      <c r="X75" s="72">
        <v>0</v>
      </c>
      <c r="Y75" s="91">
        <v>0</v>
      </c>
      <c r="Z75" s="54">
        <v>0</v>
      </c>
      <c r="AA75" s="53">
        <v>0</v>
      </c>
      <c r="AB75" s="53">
        <v>0</v>
      </c>
      <c r="AC75" s="72">
        <v>0</v>
      </c>
      <c r="AD75" s="91">
        <v>0</v>
      </c>
      <c r="AE75" s="54">
        <v>0</v>
      </c>
      <c r="AF75" s="53">
        <v>0</v>
      </c>
      <c r="AG75" s="53">
        <v>0</v>
      </c>
      <c r="AH75" s="72">
        <v>0</v>
      </c>
    </row>
    <row r="76" spans="1:34" s="37" customFormat="1" ht="51" hidden="1" outlineLevel="1" x14ac:dyDescent="0.2">
      <c r="A76" s="12" t="s">
        <v>158</v>
      </c>
      <c r="B76" s="13" t="s">
        <v>159</v>
      </c>
      <c r="C76" s="12" t="s">
        <v>58</v>
      </c>
      <c r="D76" s="58" t="s">
        <v>169</v>
      </c>
      <c r="E76" s="73">
        <v>0</v>
      </c>
      <c r="F76" s="54">
        <v>0</v>
      </c>
      <c r="G76" s="54">
        <v>0</v>
      </c>
      <c r="H76" s="54">
        <v>0</v>
      </c>
      <c r="I76" s="63">
        <v>0</v>
      </c>
      <c r="J76" s="73">
        <f t="shared" si="11"/>
        <v>0</v>
      </c>
      <c r="K76" s="54">
        <v>0</v>
      </c>
      <c r="L76" s="41">
        <f t="shared" si="12"/>
        <v>0</v>
      </c>
      <c r="M76" s="41">
        <f t="shared" si="13"/>
        <v>0</v>
      </c>
      <c r="N76" s="72">
        <v>0</v>
      </c>
      <c r="O76" s="121">
        <v>0</v>
      </c>
      <c r="P76" s="54">
        <v>0</v>
      </c>
      <c r="Q76" s="36">
        <v>0</v>
      </c>
      <c r="R76" s="36">
        <v>0</v>
      </c>
      <c r="S76" s="58">
        <v>0</v>
      </c>
      <c r="T76" s="71">
        <v>0</v>
      </c>
      <c r="U76" s="54">
        <v>0</v>
      </c>
      <c r="V76" s="36">
        <v>0</v>
      </c>
      <c r="W76" s="36">
        <v>0</v>
      </c>
      <c r="X76" s="72">
        <v>0</v>
      </c>
      <c r="Y76" s="91">
        <v>0</v>
      </c>
      <c r="Z76" s="54">
        <v>0</v>
      </c>
      <c r="AA76" s="36">
        <v>0</v>
      </c>
      <c r="AB76" s="36">
        <v>0</v>
      </c>
      <c r="AC76" s="72">
        <v>0</v>
      </c>
      <c r="AD76" s="91">
        <v>0</v>
      </c>
      <c r="AE76" s="54">
        <v>0</v>
      </c>
      <c r="AF76" s="36">
        <v>0</v>
      </c>
      <c r="AG76" s="36">
        <v>0</v>
      </c>
      <c r="AH76" s="72">
        <v>0</v>
      </c>
    </row>
    <row r="77" spans="1:34" s="37" customFormat="1" ht="51" hidden="1" outlineLevel="1" x14ac:dyDescent="0.2">
      <c r="A77" s="12" t="s">
        <v>160</v>
      </c>
      <c r="B77" s="13" t="s">
        <v>161</v>
      </c>
      <c r="C77" s="12" t="s">
        <v>58</v>
      </c>
      <c r="D77" s="58" t="s">
        <v>169</v>
      </c>
      <c r="E77" s="73">
        <v>0</v>
      </c>
      <c r="F77" s="54">
        <v>0</v>
      </c>
      <c r="G77" s="54">
        <v>0</v>
      </c>
      <c r="H77" s="54">
        <v>0</v>
      </c>
      <c r="I77" s="63">
        <v>0</v>
      </c>
      <c r="J77" s="73">
        <f t="shared" si="11"/>
        <v>0</v>
      </c>
      <c r="K77" s="54">
        <v>0</v>
      </c>
      <c r="L77" s="41">
        <f t="shared" si="12"/>
        <v>0</v>
      </c>
      <c r="M77" s="41">
        <f t="shared" si="13"/>
        <v>0</v>
      </c>
      <c r="N77" s="72">
        <v>0</v>
      </c>
      <c r="O77" s="121">
        <v>0</v>
      </c>
      <c r="P77" s="54">
        <v>0</v>
      </c>
      <c r="Q77" s="36">
        <v>0</v>
      </c>
      <c r="R77" s="36">
        <v>0</v>
      </c>
      <c r="S77" s="58">
        <v>0</v>
      </c>
      <c r="T77" s="71">
        <v>0</v>
      </c>
      <c r="U77" s="54">
        <v>0</v>
      </c>
      <c r="V77" s="36">
        <v>0</v>
      </c>
      <c r="W77" s="36">
        <v>0</v>
      </c>
      <c r="X77" s="72">
        <v>0</v>
      </c>
      <c r="Y77" s="91">
        <v>0</v>
      </c>
      <c r="Z77" s="54">
        <v>0</v>
      </c>
      <c r="AA77" s="36">
        <v>0</v>
      </c>
      <c r="AB77" s="36">
        <v>0</v>
      </c>
      <c r="AC77" s="72">
        <v>0</v>
      </c>
      <c r="AD77" s="91">
        <v>0</v>
      </c>
      <c r="AE77" s="54">
        <v>0</v>
      </c>
      <c r="AF77" s="36">
        <v>0</v>
      </c>
      <c r="AG77" s="36">
        <v>0</v>
      </c>
      <c r="AH77" s="72">
        <v>0</v>
      </c>
    </row>
    <row r="78" spans="1:34" s="37" customFormat="1" ht="38.25" collapsed="1" x14ac:dyDescent="0.2">
      <c r="A78" s="16" t="s">
        <v>162</v>
      </c>
      <c r="B78" s="17" t="s">
        <v>163</v>
      </c>
      <c r="C78" s="16" t="s">
        <v>58</v>
      </c>
      <c r="D78" s="58" t="s">
        <v>169</v>
      </c>
      <c r="E78" s="73">
        <v>0</v>
      </c>
      <c r="F78" s="54">
        <v>0</v>
      </c>
      <c r="G78" s="54">
        <v>0</v>
      </c>
      <c r="H78" s="54">
        <v>0</v>
      </c>
      <c r="I78" s="63">
        <v>0</v>
      </c>
      <c r="J78" s="73">
        <f t="shared" si="11"/>
        <v>0</v>
      </c>
      <c r="K78" s="54">
        <v>0</v>
      </c>
      <c r="L78" s="55">
        <f t="shared" si="12"/>
        <v>0</v>
      </c>
      <c r="M78" s="41">
        <f t="shared" si="13"/>
        <v>0</v>
      </c>
      <c r="N78" s="72">
        <v>0</v>
      </c>
      <c r="O78" s="121">
        <v>0</v>
      </c>
      <c r="P78" s="54">
        <v>0</v>
      </c>
      <c r="Q78" s="53">
        <v>0</v>
      </c>
      <c r="R78" s="53">
        <v>0</v>
      </c>
      <c r="S78" s="58">
        <v>0</v>
      </c>
      <c r="T78" s="71">
        <v>0</v>
      </c>
      <c r="U78" s="54">
        <v>0</v>
      </c>
      <c r="V78" s="53">
        <v>0</v>
      </c>
      <c r="W78" s="53">
        <v>0</v>
      </c>
      <c r="X78" s="72">
        <v>0</v>
      </c>
      <c r="Y78" s="91">
        <v>0</v>
      </c>
      <c r="Z78" s="54">
        <v>0</v>
      </c>
      <c r="AA78" s="53">
        <v>0</v>
      </c>
      <c r="AB78" s="53">
        <v>0</v>
      </c>
      <c r="AC78" s="72">
        <v>0</v>
      </c>
      <c r="AD78" s="91">
        <v>0</v>
      </c>
      <c r="AE78" s="54">
        <v>0</v>
      </c>
      <c r="AF78" s="53">
        <v>0</v>
      </c>
      <c r="AG78" s="53">
        <v>0</v>
      </c>
      <c r="AH78" s="72">
        <v>0</v>
      </c>
    </row>
    <row r="79" spans="1:34" s="37" customFormat="1" ht="40.5" customHeight="1" x14ac:dyDescent="0.2">
      <c r="A79" s="16" t="s">
        <v>164</v>
      </c>
      <c r="B79" s="17" t="s">
        <v>165</v>
      </c>
      <c r="C79" s="16" t="s">
        <v>58</v>
      </c>
      <c r="D79" s="58" t="s">
        <v>169</v>
      </c>
      <c r="E79" s="73">
        <v>0</v>
      </c>
      <c r="F79" s="54">
        <v>0</v>
      </c>
      <c r="G79" s="54">
        <v>0</v>
      </c>
      <c r="H79" s="54">
        <v>0</v>
      </c>
      <c r="I79" s="63">
        <v>0</v>
      </c>
      <c r="J79" s="73">
        <f t="shared" si="11"/>
        <v>0</v>
      </c>
      <c r="K79" s="54">
        <v>0</v>
      </c>
      <c r="L79" s="41">
        <f t="shared" si="12"/>
        <v>0</v>
      </c>
      <c r="M79" s="41">
        <f t="shared" si="13"/>
        <v>0</v>
      </c>
      <c r="N79" s="72">
        <v>0</v>
      </c>
      <c r="O79" s="121">
        <v>0</v>
      </c>
      <c r="P79" s="54">
        <v>0</v>
      </c>
      <c r="Q79" s="53">
        <v>0</v>
      </c>
      <c r="R79" s="53">
        <v>0</v>
      </c>
      <c r="S79" s="58">
        <v>0</v>
      </c>
      <c r="T79" s="71">
        <v>0</v>
      </c>
      <c r="U79" s="54">
        <v>0</v>
      </c>
      <c r="V79" s="53">
        <v>0</v>
      </c>
      <c r="W79" s="53">
        <v>0</v>
      </c>
      <c r="X79" s="72">
        <v>0</v>
      </c>
      <c r="Y79" s="91">
        <v>0</v>
      </c>
      <c r="Z79" s="54">
        <v>0</v>
      </c>
      <c r="AA79" s="53">
        <v>0</v>
      </c>
      <c r="AB79" s="53">
        <v>0</v>
      </c>
      <c r="AC79" s="72">
        <v>0</v>
      </c>
      <c r="AD79" s="91">
        <v>0</v>
      </c>
      <c r="AE79" s="54">
        <v>0</v>
      </c>
      <c r="AF79" s="53">
        <v>0</v>
      </c>
      <c r="AG79" s="53">
        <v>0</v>
      </c>
      <c r="AH79" s="72">
        <v>0</v>
      </c>
    </row>
    <row r="80" spans="1:34" s="37" customFormat="1" ht="25.5" x14ac:dyDescent="0.2">
      <c r="A80" s="16" t="s">
        <v>166</v>
      </c>
      <c r="B80" s="17" t="s">
        <v>167</v>
      </c>
      <c r="C80" s="16" t="s">
        <v>58</v>
      </c>
      <c r="D80" s="58" t="s">
        <v>169</v>
      </c>
      <c r="E80" s="109">
        <f t="shared" ref="E80:H80" si="127">E81</f>
        <v>0</v>
      </c>
      <c r="F80" s="53">
        <f t="shared" si="127"/>
        <v>0</v>
      </c>
      <c r="G80" s="53">
        <f t="shared" si="127"/>
        <v>0</v>
      </c>
      <c r="H80" s="53">
        <f t="shared" si="127"/>
        <v>0</v>
      </c>
      <c r="I80" s="68">
        <f>I81</f>
        <v>5</v>
      </c>
      <c r="J80" s="73">
        <f t="shared" si="11"/>
        <v>0</v>
      </c>
      <c r="K80" s="54">
        <v>0</v>
      </c>
      <c r="L80" s="41">
        <f t="shared" si="12"/>
        <v>0</v>
      </c>
      <c r="M80" s="41">
        <f t="shared" si="13"/>
        <v>0</v>
      </c>
      <c r="N80" s="72">
        <v>0</v>
      </c>
      <c r="O80" s="122">
        <f t="shared" ref="O80" si="128">O81</f>
        <v>0</v>
      </c>
      <c r="P80" s="54">
        <v>0</v>
      </c>
      <c r="Q80" s="53">
        <f>Q81</f>
        <v>0</v>
      </c>
      <c r="R80" s="53">
        <f>R81</f>
        <v>0</v>
      </c>
      <c r="S80" s="58">
        <v>0</v>
      </c>
      <c r="T80" s="71">
        <v>0</v>
      </c>
      <c r="U80" s="54">
        <v>0</v>
      </c>
      <c r="V80" s="53">
        <f>V81</f>
        <v>0</v>
      </c>
      <c r="W80" s="53">
        <f>W81</f>
        <v>0</v>
      </c>
      <c r="X80" s="72">
        <v>0</v>
      </c>
      <c r="Y80" s="91">
        <v>0</v>
      </c>
      <c r="Z80" s="54">
        <v>0</v>
      </c>
      <c r="AA80" s="53">
        <f>AA81</f>
        <v>0</v>
      </c>
      <c r="AB80" s="53">
        <f>AB81</f>
        <v>0</v>
      </c>
      <c r="AC80" s="72">
        <v>0</v>
      </c>
      <c r="AD80" s="91">
        <v>0</v>
      </c>
      <c r="AE80" s="54">
        <v>0</v>
      </c>
      <c r="AF80" s="53">
        <f>AF81</f>
        <v>0</v>
      </c>
      <c r="AG80" s="53">
        <f>AG81</f>
        <v>0</v>
      </c>
      <c r="AH80" s="72">
        <v>0</v>
      </c>
    </row>
    <row r="81" spans="1:34" s="37" customFormat="1" ht="18.75" customHeight="1" thickBot="1" x14ac:dyDescent="0.25">
      <c r="A81" s="16" t="s">
        <v>185</v>
      </c>
      <c r="B81" s="155" t="s">
        <v>186</v>
      </c>
      <c r="C81" s="30" t="s">
        <v>187</v>
      </c>
      <c r="D81" s="58" t="s">
        <v>169</v>
      </c>
      <c r="E81" s="145">
        <f>SUM(E82:E84)</f>
        <v>0</v>
      </c>
      <c r="F81" s="139">
        <f>SUM(F82:F84)</f>
        <v>0</v>
      </c>
      <c r="G81" s="139">
        <f>SUM(G82:G84)</f>
        <v>0</v>
      </c>
      <c r="H81" s="139">
        <f>SUM(H82:H84)</f>
        <v>0</v>
      </c>
      <c r="I81" s="146">
        <f>SUM(I82:I84)</f>
        <v>5</v>
      </c>
      <c r="J81" s="84">
        <f t="shared" si="11"/>
        <v>0</v>
      </c>
      <c r="K81" s="85">
        <v>0</v>
      </c>
      <c r="L81" s="86">
        <f t="shared" si="12"/>
        <v>0</v>
      </c>
      <c r="M81" s="86">
        <f t="shared" si="13"/>
        <v>0</v>
      </c>
      <c r="N81" s="87">
        <v>0</v>
      </c>
      <c r="O81" s="147">
        <f>SUM(O82:O84)</f>
        <v>0</v>
      </c>
      <c r="P81" s="85">
        <v>0</v>
      </c>
      <c r="Q81" s="139">
        <f>SUM(Q82:Q84)</f>
        <v>0</v>
      </c>
      <c r="R81" s="139">
        <f>SUM(R82:R84)</f>
        <v>0</v>
      </c>
      <c r="S81" s="89">
        <v>0</v>
      </c>
      <c r="T81" s="110">
        <v>0</v>
      </c>
      <c r="U81" s="85">
        <v>0</v>
      </c>
      <c r="V81" s="139">
        <f>SUM(V82:V84)</f>
        <v>0</v>
      </c>
      <c r="W81" s="139">
        <f>SUM(W82:W84)</f>
        <v>0</v>
      </c>
      <c r="X81" s="87">
        <v>0</v>
      </c>
      <c r="Y81" s="100">
        <v>0</v>
      </c>
      <c r="Z81" s="85">
        <v>0</v>
      </c>
      <c r="AA81" s="139">
        <f>SUM(AA82:AA84)</f>
        <v>0</v>
      </c>
      <c r="AB81" s="139">
        <f>SUM(AB82:AB84)</f>
        <v>0</v>
      </c>
      <c r="AC81" s="87">
        <v>0</v>
      </c>
      <c r="AD81" s="100">
        <v>0</v>
      </c>
      <c r="AE81" s="85">
        <v>0</v>
      </c>
      <c r="AF81" s="139">
        <f>SUM(AF82:AF84)</f>
        <v>0</v>
      </c>
      <c r="AG81" s="139">
        <f>SUM(AG82:AG84)</f>
        <v>0</v>
      </c>
      <c r="AH81" s="87">
        <f>SUM(AH83:AH84)</f>
        <v>0</v>
      </c>
    </row>
    <row r="82" spans="1:34" s="37" customFormat="1" ht="12.75" outlineLevel="1" x14ac:dyDescent="0.2">
      <c r="A82" s="25" t="s">
        <v>185</v>
      </c>
      <c r="B82" s="31" t="s">
        <v>188</v>
      </c>
      <c r="C82" s="26" t="s">
        <v>189</v>
      </c>
      <c r="D82" s="58" t="s">
        <v>169</v>
      </c>
      <c r="E82" s="140">
        <v>0</v>
      </c>
      <c r="F82" s="136">
        <v>0</v>
      </c>
      <c r="G82" s="136">
        <v>0</v>
      </c>
      <c r="H82" s="136">
        <v>0</v>
      </c>
      <c r="I82" s="136">
        <v>2</v>
      </c>
      <c r="J82" s="140">
        <f t="shared" si="11"/>
        <v>0</v>
      </c>
      <c r="K82" s="136">
        <v>0</v>
      </c>
      <c r="L82" s="141">
        <f t="shared" si="12"/>
        <v>0</v>
      </c>
      <c r="M82" s="141">
        <f t="shared" si="13"/>
        <v>0</v>
      </c>
      <c r="N82" s="138">
        <v>0</v>
      </c>
      <c r="O82" s="142">
        <v>0</v>
      </c>
      <c r="P82" s="136">
        <v>0</v>
      </c>
      <c r="Q82" s="137">
        <v>0</v>
      </c>
      <c r="R82" s="137">
        <v>0</v>
      </c>
      <c r="S82" s="143">
        <v>0</v>
      </c>
      <c r="T82" s="135">
        <v>0</v>
      </c>
      <c r="U82" s="136">
        <v>0</v>
      </c>
      <c r="V82" s="137">
        <v>0</v>
      </c>
      <c r="W82" s="137">
        <v>0</v>
      </c>
      <c r="X82" s="138">
        <v>0</v>
      </c>
      <c r="Y82" s="144">
        <v>0</v>
      </c>
      <c r="Z82" s="136">
        <v>0</v>
      </c>
      <c r="AA82" s="137">
        <v>0</v>
      </c>
      <c r="AB82" s="137">
        <v>0</v>
      </c>
      <c r="AC82" s="138">
        <v>0</v>
      </c>
      <c r="AD82" s="144">
        <v>0</v>
      </c>
      <c r="AE82" s="136">
        <v>0</v>
      </c>
      <c r="AF82" s="137">
        <v>0</v>
      </c>
      <c r="AG82" s="137">
        <v>0</v>
      </c>
      <c r="AH82" s="138">
        <v>0</v>
      </c>
    </row>
    <row r="83" spans="1:34" s="37" customFormat="1" ht="12.75" outlineLevel="1" x14ac:dyDescent="0.2">
      <c r="A83" s="25" t="s">
        <v>185</v>
      </c>
      <c r="B83" s="31" t="s">
        <v>190</v>
      </c>
      <c r="C83" s="26" t="s">
        <v>191</v>
      </c>
      <c r="D83" s="58" t="s">
        <v>169</v>
      </c>
      <c r="E83" s="73">
        <v>0</v>
      </c>
      <c r="F83" s="54">
        <v>0</v>
      </c>
      <c r="G83" s="54">
        <v>0</v>
      </c>
      <c r="H83" s="54">
        <v>0</v>
      </c>
      <c r="I83" s="54">
        <v>1</v>
      </c>
      <c r="J83" s="73">
        <f t="shared" si="11"/>
        <v>0</v>
      </c>
      <c r="K83" s="54">
        <v>0</v>
      </c>
      <c r="L83" s="41">
        <f t="shared" si="12"/>
        <v>0</v>
      </c>
      <c r="M83" s="41">
        <f t="shared" si="13"/>
        <v>0</v>
      </c>
      <c r="N83" s="72">
        <v>0</v>
      </c>
      <c r="O83" s="121">
        <v>0</v>
      </c>
      <c r="P83" s="54">
        <v>0</v>
      </c>
      <c r="Q83" s="36">
        <v>0</v>
      </c>
      <c r="R83" s="36">
        <v>0</v>
      </c>
      <c r="S83" s="58">
        <v>0</v>
      </c>
      <c r="T83" s="71">
        <v>0</v>
      </c>
      <c r="U83" s="54">
        <v>0</v>
      </c>
      <c r="V83" s="36">
        <v>0</v>
      </c>
      <c r="W83" s="36">
        <v>0</v>
      </c>
      <c r="X83" s="72">
        <v>0</v>
      </c>
      <c r="Y83" s="91">
        <v>0</v>
      </c>
      <c r="Z83" s="54">
        <v>0</v>
      </c>
      <c r="AA83" s="36">
        <v>0</v>
      </c>
      <c r="AB83" s="36">
        <v>0</v>
      </c>
      <c r="AC83" s="72">
        <v>0</v>
      </c>
      <c r="AD83" s="91">
        <v>0</v>
      </c>
      <c r="AE83" s="54">
        <v>0</v>
      </c>
      <c r="AF83" s="36">
        <v>0</v>
      </c>
      <c r="AG83" s="36">
        <v>0</v>
      </c>
      <c r="AH83" s="72">
        <v>0</v>
      </c>
    </row>
    <row r="84" spans="1:34" s="37" customFormat="1" ht="25.5" outlineLevel="1" x14ac:dyDescent="0.2">
      <c r="A84" s="25" t="s">
        <v>185</v>
      </c>
      <c r="B84" s="31" t="s">
        <v>168</v>
      </c>
      <c r="C84" s="26" t="s">
        <v>192</v>
      </c>
      <c r="D84" s="58" t="s">
        <v>169</v>
      </c>
      <c r="E84" s="73">
        <v>0</v>
      </c>
      <c r="F84" s="54">
        <v>0</v>
      </c>
      <c r="G84" s="54">
        <v>0</v>
      </c>
      <c r="H84" s="54">
        <v>0</v>
      </c>
      <c r="I84" s="54">
        <v>2</v>
      </c>
      <c r="J84" s="73">
        <f t="shared" si="11"/>
        <v>0</v>
      </c>
      <c r="K84" s="54">
        <v>0</v>
      </c>
      <c r="L84" s="41">
        <f t="shared" si="12"/>
        <v>0</v>
      </c>
      <c r="M84" s="41">
        <f t="shared" si="13"/>
        <v>0</v>
      </c>
      <c r="N84" s="72">
        <v>0</v>
      </c>
      <c r="O84" s="121">
        <v>0</v>
      </c>
      <c r="P84" s="54">
        <v>0</v>
      </c>
      <c r="Q84" s="36">
        <v>0</v>
      </c>
      <c r="R84" s="36">
        <v>0</v>
      </c>
      <c r="S84" s="58">
        <v>0</v>
      </c>
      <c r="T84" s="71">
        <v>0</v>
      </c>
      <c r="U84" s="54">
        <v>0</v>
      </c>
      <c r="V84" s="36">
        <v>0</v>
      </c>
      <c r="W84" s="36">
        <v>0</v>
      </c>
      <c r="X84" s="72">
        <v>0</v>
      </c>
      <c r="Y84" s="91">
        <v>0</v>
      </c>
      <c r="Z84" s="54">
        <v>0</v>
      </c>
      <c r="AA84" s="36">
        <v>0</v>
      </c>
      <c r="AB84" s="36">
        <v>0</v>
      </c>
      <c r="AC84" s="72">
        <v>0</v>
      </c>
      <c r="AD84" s="91">
        <v>0</v>
      </c>
      <c r="AE84" s="54">
        <v>0</v>
      </c>
      <c r="AF84" s="36">
        <v>0</v>
      </c>
      <c r="AG84" s="36">
        <v>0</v>
      </c>
      <c r="AH84" s="72">
        <v>0</v>
      </c>
    </row>
    <row r="85" spans="1:34" s="6" customFormat="1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s="6" customFormat="1" ht="48" hidden="1" customHeight="1" outlineLevel="1" x14ac:dyDescent="0.25">
      <c r="A86" s="180" t="s">
        <v>56</v>
      </c>
      <c r="B86" s="180"/>
      <c r="C86" s="180"/>
      <c r="D86" s="180"/>
      <c r="E86" s="180"/>
      <c r="F86" s="180"/>
      <c r="G86" s="180"/>
      <c r="H86" s="180"/>
      <c r="I86" s="180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</row>
    <row r="87" spans="1:34" s="125" customFormat="1" ht="20.25" customHeight="1" collapsed="1" x14ac:dyDescent="0.25">
      <c r="A87" s="124"/>
      <c r="B87" s="126" t="s">
        <v>170</v>
      </c>
      <c r="C87" s="127"/>
      <c r="D87" s="127"/>
      <c r="E87" s="127"/>
      <c r="F87" s="127"/>
      <c r="G87" s="127"/>
      <c r="H87" s="127"/>
      <c r="I87" s="127"/>
      <c r="J87" s="127"/>
      <c r="K87" s="127"/>
      <c r="L87" s="127" t="s">
        <v>171</v>
      </c>
      <c r="M87" s="127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</row>
    <row r="88" spans="1:34" s="125" customFormat="1" ht="20.25" customHeight="1" x14ac:dyDescent="0.25">
      <c r="A88" s="124"/>
      <c r="B88" s="126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</row>
    <row r="89" spans="1:34" s="125" customFormat="1" ht="20.25" customHeight="1" x14ac:dyDescent="0.25">
      <c r="A89" s="124"/>
      <c r="B89" s="126" t="s">
        <v>175</v>
      </c>
      <c r="C89" s="126"/>
      <c r="D89" s="126"/>
      <c r="E89" s="126"/>
      <c r="F89" s="129"/>
      <c r="H89" s="128"/>
      <c r="I89" s="128"/>
      <c r="J89" s="128"/>
      <c r="K89" s="128"/>
      <c r="L89" s="150" t="s">
        <v>176</v>
      </c>
      <c r="M89" s="126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</row>
    <row r="90" spans="1:34" s="125" customFormat="1" ht="20.25" customHeight="1" x14ac:dyDescent="0.25">
      <c r="A90" s="124"/>
      <c r="B90" s="130"/>
      <c r="C90" s="129"/>
      <c r="D90" s="131"/>
      <c r="E90" s="129"/>
      <c r="F90" s="129"/>
      <c r="G90" s="129"/>
      <c r="H90" s="128"/>
      <c r="I90" s="128"/>
      <c r="J90" s="128"/>
      <c r="K90" s="128"/>
      <c r="L90" s="130"/>
      <c r="M90" s="132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</row>
    <row r="91" spans="1:34" s="125" customFormat="1" ht="20.25" customHeight="1" x14ac:dyDescent="0.25">
      <c r="A91" s="124"/>
      <c r="B91" s="133" t="s">
        <v>172</v>
      </c>
      <c r="C91" s="133"/>
      <c r="D91" s="133"/>
      <c r="E91" s="133"/>
      <c r="F91" s="129"/>
      <c r="G91" s="129"/>
      <c r="H91" s="128"/>
      <c r="I91" s="128"/>
      <c r="J91" s="128"/>
      <c r="K91" s="128"/>
      <c r="L91" s="133" t="s">
        <v>173</v>
      </c>
      <c r="M91" s="133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</row>
    <row r="92" spans="1:34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</sheetData>
  <mergeCells count="22">
    <mergeCell ref="A86:I86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14квПп</vt:lpstr>
      <vt:lpstr>Лист1</vt:lpstr>
      <vt:lpstr>Лист2</vt:lpstr>
      <vt:lpstr>Лист3</vt:lpstr>
      <vt:lpstr>'14квПп'!Область_печати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2019-05-14T08:16:42Z</dcterms:modified>
</cp:coreProperties>
</file>