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(N-1)'!$A$19:$AW$83</definedName>
    <definedName name="_xlnm.Print_Area" localSheetId="0">'Форма 1. (N-1)'!$A$1:$AW$94</definedName>
  </definedNames>
  <calcPr calcId="144525" refMode="R1C1"/>
</workbook>
</file>

<file path=xl/calcChain.xml><?xml version="1.0" encoding="utf-8"?>
<calcChain xmlns="http://schemas.openxmlformats.org/spreadsheetml/2006/main">
  <c r="W82" i="1" l="1"/>
  <c r="V82" i="1"/>
  <c r="V81" i="1" s="1"/>
  <c r="V26" i="1" s="1"/>
  <c r="U82" i="1"/>
  <c r="T82" i="1"/>
  <c r="T81" i="1" s="1"/>
  <c r="T26" i="1" s="1"/>
  <c r="V77" i="1"/>
  <c r="V24" i="1" s="1"/>
  <c r="T77" i="1"/>
  <c r="T24" i="1" s="1"/>
  <c r="V74" i="1"/>
  <c r="T74" i="1"/>
  <c r="W66" i="1"/>
  <c r="V66" i="1"/>
  <c r="V61" i="1" s="1"/>
  <c r="U66" i="1"/>
  <c r="T66" i="1"/>
  <c r="T61" i="1"/>
  <c r="W58" i="1"/>
  <c r="V58" i="1"/>
  <c r="V57" i="1" s="1"/>
  <c r="T58" i="1"/>
  <c r="W57" i="1"/>
  <c r="T57" i="1"/>
  <c r="V53" i="1"/>
  <c r="T53" i="1"/>
  <c r="V52" i="1"/>
  <c r="T52" i="1"/>
  <c r="V50" i="1"/>
  <c r="T50" i="1"/>
  <c r="V49" i="1"/>
  <c r="T49" i="1"/>
  <c r="W48" i="1"/>
  <c r="W22" i="1" s="1"/>
  <c r="V29" i="1"/>
  <c r="V28" i="1" s="1"/>
  <c r="T29" i="1"/>
  <c r="T28" i="1" s="1"/>
  <c r="T21" i="1" s="1"/>
  <c r="W28" i="1"/>
  <c r="W21" i="1" s="1"/>
  <c r="U28" i="1"/>
  <c r="U21" i="1" s="1"/>
  <c r="W27" i="1"/>
  <c r="W26" i="1"/>
  <c r="U26" i="1"/>
  <c r="W24" i="1"/>
  <c r="U24" i="1"/>
  <c r="U27" i="1" l="1"/>
  <c r="W20" i="1"/>
  <c r="T48" i="1"/>
  <c r="T27" i="1" s="1"/>
  <c r="V21" i="1"/>
  <c r="T22" i="1"/>
  <c r="T20" i="1" s="1"/>
  <c r="V48" i="1"/>
  <c r="V22" i="1" s="1"/>
  <c r="AT59" i="1"/>
  <c r="AT82" i="1"/>
  <c r="AU58" i="1"/>
  <c r="AT58" i="1"/>
  <c r="V27" i="1" l="1"/>
  <c r="V20" i="1"/>
  <c r="AT66" i="1"/>
  <c r="AT61" i="1" s="1"/>
  <c r="AU66" i="1"/>
  <c r="AU57" i="1" l="1"/>
  <c r="AX59" i="1"/>
  <c r="AU77" i="1"/>
  <c r="AU24" i="1" s="1"/>
  <c r="AU82" i="1"/>
  <c r="AU81" i="1" s="1"/>
  <c r="AU26" i="1" s="1"/>
  <c r="AT81" i="1"/>
  <c r="AT26" i="1" s="1"/>
  <c r="AU53" i="1"/>
  <c r="AU52" i="1" s="1"/>
  <c r="AT53" i="1"/>
  <c r="AT52" i="1" s="1"/>
  <c r="AT57" i="1"/>
  <c r="AU50" i="1"/>
  <c r="C53" i="1"/>
  <c r="AU61" i="1"/>
  <c r="AT29" i="1"/>
  <c r="AT28" i="1" s="1"/>
  <c r="AT21" i="1" s="1"/>
  <c r="AT50" i="1"/>
  <c r="AT74" i="1"/>
  <c r="AT77" i="1"/>
  <c r="AT24" i="1" s="1"/>
  <c r="AU74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49" i="1" l="1"/>
  <c r="AT48" i="1" s="1"/>
  <c r="AT22" i="1" s="1"/>
  <c r="AT20" i="1" s="1"/>
  <c r="AU49" i="1"/>
  <c r="AU48" i="1"/>
  <c r="AU22" i="1" s="1"/>
  <c r="AU20" i="1" s="1"/>
  <c r="AX58" i="1"/>
  <c r="AU27" i="1" l="1"/>
  <c r="AT27" i="1"/>
</calcChain>
</file>

<file path=xl/sharedStrings.xml><?xml version="1.0" encoding="utf-8"?>
<sst xmlns="http://schemas.openxmlformats.org/spreadsheetml/2006/main" count="2852" uniqueCount="226">
  <si>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</si>
  <si>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</si>
  <si>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</si>
  <si>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</si>
  <si>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</si>
  <si>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</si>
  <si>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</si>
  <si>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</si>
  <si>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</si>
  <si>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</si>
  <si>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</si>
  <si>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</si>
  <si>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</si>
  <si>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</si>
  <si>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</si>
  <si>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</si>
  <si>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</si>
  <si>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</si>
  <si>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</si>
  <si>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</si>
  <si>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</si>
  <si>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</si>
  <si>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</si>
  <si>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</si>
  <si>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</si>
  <si>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</si>
  <si>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</si>
  <si>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</si>
  <si>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</si>
  <si>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</si>
  <si>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</si>
  <si>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</si>
  <si>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</si>
  <si>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</si>
  <si>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</si>
  <si>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</si>
  <si>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</si>
  <si>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</si>
  <si>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</si>
  <si>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</si>
  <si>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</si>
  <si>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</si>
  <si>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</si>
  <si>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</si>
  <si>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</si>
  <si>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</si>
  <si>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</si>
  <si>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</si>
  <si>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</si>
  <si>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</si>
  <si>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</si>
  <si>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</si>
  <si>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</si>
  <si>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</si>
  <si>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</si>
  <si>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</si>
  <si>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</si>
  <si>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</si>
  <si>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</si>
  <si>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</si>
  <si>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</si>
  <si>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</si>
  <si>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</si>
  <si>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</si>
  <si>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</si>
  <si>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</si>
  <si>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</si>
  <si>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</si>
  <si>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</si>
  <si>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</si>
  <si>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</si>
  <si>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</si>
  <si>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</si>
  <si>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</si>
  <si>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</si>
  <si>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</si>
  <si>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</si>
  <si>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</si>
  <si>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</si>
  <si>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</si>
  <si>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</si>
  <si>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</si>
  <si>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</si>
  <si>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</si>
  <si>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</si>
  <si>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</si>
  <si>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</si>
  <si>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</si>
  <si>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</si>
  <si>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</si>
  <si>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</si>
  <si>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</si>
  <si>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</si>
  <si>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</si>
  <si>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</si>
  <si>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</si>
  <si>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</si>
  <si>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</si>
  <si>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</si>
  <si>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</si>
  <si>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</si>
  <si>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</si>
  <si>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</si>
  <si>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</si>
  <si>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</si>
  <si>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</si>
  <si>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</si>
  <si>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</si>
  <si>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</si>
  <si>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</si>
  <si>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</si>
  <si>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</si>
  <si>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</si>
  <si>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</si>
  <si>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</si>
  <si>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</si>
  <si>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</si>
  <si>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</si>
  <si>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</si>
  <si>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</si>
  <si>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</si>
  <si>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</si>
  <si>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</si>
  <si>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</si>
  <si>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</si>
  <si>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</si>
  <si>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</si>
  <si>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</si>
  <si>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</si>
  <si>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</si>
  <si>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</si>
  <si>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</si>
  <si>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</si>
  <si>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</si>
  <si>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</si>
  <si>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</si>
  <si>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</si>
  <si>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</si>
  <si>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</si>
  <si>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</si>
  <si>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</si>
  <si>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</si>
  <si>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</si>
  <si>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</si>
  <si>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</si>
  <si>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</si>
  <si>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</si>
  <si>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</si>
  <si>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</si>
  <si>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</si>
  <si>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</si>
  <si>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</si>
  <si>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</si>
  <si>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</si>
  <si>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</si>
  <si>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</si>
  <si>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</si>
  <si>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</si>
  <si>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</si>
  <si>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</si>
  <si>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</si>
  <si>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</si>
  <si>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</si>
  <si>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</si>
  <si>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</si>
  <si>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</si>
  <si>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</si>
  <si>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</si>
  <si>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</si>
  <si>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</si>
  <si>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</si>
  <si>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</si>
  <si>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</si>
  <si>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</si>
  <si>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</si>
  <si>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</si>
  <si>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</si>
  <si>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</si>
  <si>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</si>
  <si>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</si>
  <si>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</si>
  <si>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</si>
  <si>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</si>
  <si>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</si>
  <si>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</si>
  <si>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</si>
  <si>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</si>
  <si>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</si>
  <si>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</si>
  <si>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1.4.1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</si>
  <si>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</si>
  <si>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</si>
  <si>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</si>
  <si>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</si>
  <si>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</si>
  <si>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Показатель замены линий электропередач, км</t>
  </si>
  <si>
    <t>1.4.2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</si>
  <si>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</si>
  <si>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</si>
  <si>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</si>
  <si>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</si>
  <si>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>I-1.2.2.1.1.1</t>
  </si>
  <si>
    <t xml:space="preserve">Реконструкция Оборудования ТП </t>
  </si>
  <si>
    <t>I-1.2.1.1.1</t>
  </si>
  <si>
    <t>G-1.2.3.5.1</t>
  </si>
  <si>
    <t>Трансформаторы  ТМГ 400/6-0,4 Y/Yн-0, ТМГ 11-250/6/0.4 Y/Yн-0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</si>
  <si>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</si>
  <si>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</si>
  <si>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1.6.4.</t>
  </si>
  <si>
    <t>Приобретение основных средств 2019</t>
  </si>
  <si>
    <t>J-1.6.4.</t>
  </si>
  <si>
    <t>J-1.6.4.1</t>
  </si>
  <si>
    <t>автокран</t>
  </si>
  <si>
    <t>J-1.6.4.2</t>
  </si>
  <si>
    <t>J-1.6.4.3</t>
  </si>
  <si>
    <t xml:space="preserve">ГАЗ 27527 Соболь Комби </t>
  </si>
  <si>
    <t xml:space="preserve">на 2019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</si>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</sst>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20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18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4" borderId="0" xfId="2" applyFont="1" applyFill="1"/>
    <xf numFmtId="0" fontId="1" fillId="4" borderId="0" xfId="2" applyFont="1" applyFill="1"/>
    <xf numFmtId="0" fontId="4" fillId="4" borderId="0" xfId="2" applyFont="1" applyFill="1" applyBorder="1" applyAlignment="1">
      <alignment horizontal="center" vertical="center" wrapText="1"/>
    </xf>
    <xf numFmtId="0" fontId="1" fillId="4" borderId="0" xfId="2" applyFont="1" applyFill="1" applyBorder="1"/>
    <xf numFmtId="0" fontId="10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10" fillId="4" borderId="0" xfId="2" applyFont="1" applyFill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5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4" fillId="5" borderId="0" xfId="2" applyFont="1" applyFill="1"/>
    <xf numFmtId="0" fontId="14" fillId="0" borderId="0" xfId="2" applyFont="1"/>
    <xf numFmtId="49" fontId="10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5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4" borderId="1" xfId="2" applyNumberFormat="1" applyFont="1" applyFill="1" applyBorder="1" applyAlignment="1">
      <alignment horizontal="center" vertical="center" wrapText="1"/>
    </xf>
    <xf numFmtId="49" fontId="10" fillId="4" borderId="1" xfId="2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left" vertical="center" wrapText="1"/>
    </xf>
    <xf numFmtId="49" fontId="15" fillId="4" borderId="1" xfId="2" applyNumberFormat="1" applyFont="1" applyFill="1" applyBorder="1" applyAlignment="1">
      <alignment horizontal="center" vertical="center"/>
    </xf>
    <xf numFmtId="0" fontId="15" fillId="4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4" fontId="0" fillId="4" borderId="3" xfId="0" applyNumberFormat="1" applyFill="1" applyBorder="1" applyAlignment="1">
      <alignment horizontal="center" vertical="center" shrinkToFit="1"/>
    </xf>
    <xf numFmtId="4" fontId="0" fillId="4" borderId="1" xfId="0" applyNumberFormat="1" applyFill="1" applyBorder="1" applyAlignment="1">
      <alignment horizontal="center" vertical="center" shrinkToFit="1"/>
    </xf>
    <xf numFmtId="0" fontId="10" fillId="4" borderId="0" xfId="2" applyFont="1" applyFill="1" applyAlignment="1">
      <alignment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0" fontId="16" fillId="4" borderId="1" xfId="3" applyFont="1" applyFill="1" applyBorder="1" applyAlignment="1">
      <alignment horizontal="left" vertical="center" wrapText="1" indent="1"/>
    </xf>
    <xf numFmtId="165" fontId="2" fillId="4" borderId="1" xfId="0" applyNumberFormat="1" applyFont="1" applyFill="1" applyBorder="1" applyAlignment="1">
      <alignment horizontal="center" vertical="center" shrinkToFi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10" fillId="6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5" fillId="6" borderId="1" xfId="2" applyNumberFormat="1" applyFont="1" applyFill="1" applyBorder="1" applyAlignment="1">
      <alignment horizontal="center" vertical="center"/>
    </xf>
    <xf numFmtId="165" fontId="6" fillId="6" borderId="1" xfId="2" applyNumberFormat="1" applyFont="1" applyFill="1" applyBorder="1" applyAlignment="1">
      <alignment horizontal="center" vertical="center"/>
    </xf>
    <xf numFmtId="4" fontId="6" fillId="6" borderId="1" xfId="2" applyNumberFormat="1" applyFont="1" applyFill="1" applyBorder="1" applyAlignment="1">
      <alignment horizontal="center" vertical="center"/>
    </xf>
    <xf numFmtId="0" fontId="19" fillId="6" borderId="1" xfId="3" applyFont="1" applyFill="1" applyBorder="1" applyAlignment="1">
      <alignment horizontal="left" vertical="center" wrapText="1"/>
    </xf>
    <xf numFmtId="166" fontId="0" fillId="6" borderId="1" xfId="0" applyNumberFormat="1" applyFill="1" applyBorder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6" fillId="4" borderId="0" xfId="2" applyFont="1" applyFill="1" applyAlignment="1">
      <alignment horizontal="center" vertical="top"/>
    </xf>
    <xf numFmtId="0" fontId="3" fillId="4" borderId="0" xfId="1" applyFont="1" applyFill="1" applyAlignment="1">
      <alignment horizontal="right" vertical="center"/>
    </xf>
    <xf numFmtId="0" fontId="4" fillId="4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49" fontId="15" fillId="4" borderId="4" xfId="2" applyNumberFormat="1" applyFont="1" applyFill="1" applyBorder="1" applyAlignment="1">
      <alignment horizontal="center" vertical="center"/>
    </xf>
    <xf numFmtId="49" fontId="16" fillId="4" borderId="4" xfId="0" applyNumberFormat="1" applyFont="1" applyFill="1" applyBorder="1" applyAlignment="1">
      <alignment horizontal="left" vertical="center" wrapText="1"/>
    </xf>
    <xf numFmtId="0" fontId="15" fillId="4" borderId="4" xfId="2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/>
    </xf>
    <xf numFmtId="4" fontId="4" fillId="3" borderId="4" xfId="2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 shrinkToFit="1"/>
    </xf>
    <xf numFmtId="4" fontId="0" fillId="4" borderId="4" xfId="0" applyNumberFormat="1" applyFill="1" applyBorder="1" applyAlignment="1">
      <alignment horizontal="center" vertical="center" shrinkToFit="1"/>
    </xf>
    <xf numFmtId="4" fontId="4" fillId="4" borderId="4" xfId="2" applyNumberFormat="1" applyFont="1" applyFill="1" applyBorder="1" applyAlignment="1">
      <alignment horizontal="center" vertical="center"/>
    </xf>
    <xf numFmtId="0" fontId="1" fillId="0" borderId="5" xfId="2" applyFont="1" applyBorder="1"/>
    <xf numFmtId="0" fontId="8" fillId="4" borderId="0" xfId="4" applyFont="1" applyFill="1"/>
    <xf numFmtId="0" fontId="2" fillId="4" borderId="0" xfId="4" applyFont="1" applyFill="1"/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95"/>
  <sheetViews>
    <sheetView showGridLines="0" tabSelected="1" view="pageBreakPreview" topLeftCell="AD13" zoomScaleNormal="100" zoomScaleSheetLayoutView="100" workbookViewId="0">
      <selection activeCell="B87" sqref="B87:N93"/>
    </sheetView>
  </sheetViews>
  <sheetFormatPr defaultRowHeight="12.75" outlineLevelRow="1" outlineLevelCol="1" x14ac:dyDescent="0.2"/>
  <cols>
    <col min="1" max="1" width="10.25" style="5" customWidth="1"/>
    <col min="2" max="2" width="35.25" style="86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5" customFormat="1" ht="18.75" x14ac:dyDescent="0.2">
      <c r="A1" s="14"/>
      <c r="B1" s="77"/>
      <c r="AU1" s="101" t="s">
        <v>125</v>
      </c>
      <c r="AV1" s="101"/>
      <c r="AW1" s="101"/>
    </row>
    <row r="2" spans="1:49" s="15" customFormat="1" ht="18.75" x14ac:dyDescent="0.2">
      <c r="A2" s="14"/>
      <c r="B2" s="77"/>
      <c r="T2" s="16"/>
      <c r="U2" s="102"/>
      <c r="V2" s="102"/>
      <c r="W2" s="102"/>
      <c r="X2" s="102"/>
      <c r="Y2" s="102"/>
      <c r="Z2" s="102"/>
      <c r="AA2" s="102"/>
      <c r="AB2" s="102"/>
      <c r="AC2" s="16"/>
      <c r="AU2" s="101" t="s">
        <v>126</v>
      </c>
      <c r="AV2" s="101"/>
      <c r="AW2" s="101"/>
    </row>
    <row r="3" spans="1:49" s="15" customFormat="1" ht="18.75" x14ac:dyDescent="0.2">
      <c r="A3" s="14"/>
      <c r="B3" s="77"/>
      <c r="T3" s="17"/>
      <c r="U3" s="17"/>
      <c r="V3" s="17"/>
      <c r="W3" s="17"/>
      <c r="X3" s="17"/>
      <c r="Y3" s="17"/>
      <c r="Z3" s="17"/>
      <c r="AA3" s="17"/>
      <c r="AB3" s="17"/>
      <c r="AC3" s="17"/>
      <c r="AU3" s="101" t="s">
        <v>193</v>
      </c>
      <c r="AV3" s="101"/>
      <c r="AW3" s="101"/>
    </row>
    <row r="4" spans="1:49" s="15" customFormat="1" ht="18.75" x14ac:dyDescent="0.2">
      <c r="A4" s="99" t="s">
        <v>127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</row>
    <row r="5" spans="1:49" s="15" customFormat="1" ht="18.75" x14ac:dyDescent="0.2">
      <c r="A5" s="99" t="s">
        <v>216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</row>
    <row r="6" spans="1:49" s="15" customFormat="1" ht="18.75" x14ac:dyDescent="0.2">
      <c r="A6" s="18"/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</row>
    <row r="7" spans="1:49" s="15" customFormat="1" ht="18.75" x14ac:dyDescent="0.2">
      <c r="A7" s="99" t="s">
        <v>143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</row>
    <row r="8" spans="1:49" s="15" customFormat="1" ht="15.75" x14ac:dyDescent="0.2">
      <c r="A8" s="100" t="s">
        <v>128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</row>
    <row r="9" spans="1:49" s="15" customFormat="1" x14ac:dyDescent="0.2">
      <c r="A9" s="20"/>
      <c r="B9" s="77"/>
    </row>
    <row r="10" spans="1:49" s="15" customFormat="1" ht="18.75" x14ac:dyDescent="0.2">
      <c r="A10" s="99" t="s">
        <v>217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</row>
    <row r="11" spans="1:49" s="15" customFormat="1" ht="18.75" x14ac:dyDescent="0.2">
      <c r="A11" s="18"/>
      <c r="B11" s="18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1"/>
      <c r="AS11" s="21"/>
      <c r="AT11" s="21"/>
      <c r="AU11" s="21"/>
      <c r="AV11" s="21"/>
      <c r="AW11" s="21"/>
    </row>
    <row r="12" spans="1:49" s="17" customFormat="1" ht="18.75" x14ac:dyDescent="0.2">
      <c r="A12" s="104" t="s">
        <v>194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</row>
    <row r="13" spans="1:49" s="17" customFormat="1" ht="15.75" x14ac:dyDescent="0.2">
      <c r="A13" s="106" t="s">
        <v>129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</row>
    <row r="14" spans="1:49" s="17" customFormat="1" ht="18.75" x14ac:dyDescent="0.3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</row>
    <row r="15" spans="1:49" s="23" customFormat="1" x14ac:dyDescent="0.25">
      <c r="A15" s="103" t="s">
        <v>130</v>
      </c>
      <c r="B15" s="103" t="s">
        <v>131</v>
      </c>
      <c r="C15" s="103" t="s">
        <v>132</v>
      </c>
      <c r="D15" s="103" t="s">
        <v>133</v>
      </c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</row>
    <row r="16" spans="1:49" s="25" customFormat="1" ht="57.75" customHeight="1" x14ac:dyDescent="0.2">
      <c r="A16" s="103"/>
      <c r="B16" s="103"/>
      <c r="C16" s="103"/>
      <c r="D16" s="103" t="s">
        <v>134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 t="s">
        <v>135</v>
      </c>
      <c r="U16" s="103"/>
      <c r="V16" s="103"/>
      <c r="W16" s="103"/>
      <c r="X16" s="103"/>
      <c r="Y16" s="103"/>
      <c r="Z16" s="103"/>
      <c r="AA16" s="103"/>
      <c r="AB16" s="103"/>
      <c r="AC16" s="103"/>
      <c r="AD16" s="103" t="s">
        <v>136</v>
      </c>
      <c r="AE16" s="103"/>
      <c r="AF16" s="103"/>
      <c r="AG16" s="103"/>
      <c r="AH16" s="103" t="s">
        <v>137</v>
      </c>
      <c r="AI16" s="103"/>
      <c r="AJ16" s="103"/>
      <c r="AK16" s="103"/>
      <c r="AL16" s="103" t="s">
        <v>138</v>
      </c>
      <c r="AM16" s="103"/>
      <c r="AN16" s="103"/>
      <c r="AO16" s="103"/>
      <c r="AP16" s="103"/>
      <c r="AQ16" s="103"/>
      <c r="AR16" s="103" t="s">
        <v>139</v>
      </c>
      <c r="AS16" s="103"/>
      <c r="AT16" s="103"/>
      <c r="AU16" s="103"/>
      <c r="AV16" s="103" t="s">
        <v>140</v>
      </c>
      <c r="AW16" s="103"/>
    </row>
    <row r="17" spans="1:49" s="26" customFormat="1" ht="150" customHeight="1" x14ac:dyDescent="0.2">
      <c r="A17" s="103"/>
      <c r="B17" s="103"/>
      <c r="C17" s="103"/>
      <c r="D17" s="103" t="s">
        <v>141</v>
      </c>
      <c r="E17" s="103"/>
      <c r="F17" s="103" t="s">
        <v>142</v>
      </c>
      <c r="G17" s="103"/>
      <c r="H17" s="103" t="s">
        <v>0</v>
      </c>
      <c r="I17" s="103"/>
      <c r="J17" s="103" t="s">
        <v>1</v>
      </c>
      <c r="K17" s="103"/>
      <c r="L17" s="103" t="s">
        <v>2</v>
      </c>
      <c r="M17" s="103"/>
      <c r="N17" s="103" t="s">
        <v>3</v>
      </c>
      <c r="O17" s="103"/>
      <c r="P17" s="103" t="s">
        <v>4</v>
      </c>
      <c r="Q17" s="103"/>
      <c r="R17" s="103" t="s">
        <v>5</v>
      </c>
      <c r="S17" s="103"/>
      <c r="T17" s="103" t="s">
        <v>6</v>
      </c>
      <c r="U17" s="103"/>
      <c r="V17" s="103" t="s">
        <v>195</v>
      </c>
      <c r="W17" s="103"/>
      <c r="X17" s="103" t="s">
        <v>7</v>
      </c>
      <c r="Y17" s="103"/>
      <c r="Z17" s="103" t="s">
        <v>8</v>
      </c>
      <c r="AA17" s="103"/>
      <c r="AB17" s="103" t="s">
        <v>9</v>
      </c>
      <c r="AC17" s="103"/>
      <c r="AD17" s="103" t="s">
        <v>10</v>
      </c>
      <c r="AE17" s="103"/>
      <c r="AF17" s="103" t="s">
        <v>11</v>
      </c>
      <c r="AG17" s="103"/>
      <c r="AH17" s="103" t="s">
        <v>12</v>
      </c>
      <c r="AI17" s="103"/>
      <c r="AJ17" s="103" t="s">
        <v>13</v>
      </c>
      <c r="AK17" s="103"/>
      <c r="AL17" s="103" t="s">
        <v>14</v>
      </c>
      <c r="AM17" s="103"/>
      <c r="AN17" s="103" t="s">
        <v>15</v>
      </c>
      <c r="AO17" s="103"/>
      <c r="AP17" s="103" t="s">
        <v>16</v>
      </c>
      <c r="AQ17" s="103"/>
      <c r="AR17" s="103" t="s">
        <v>17</v>
      </c>
      <c r="AS17" s="103"/>
      <c r="AT17" s="103" t="s">
        <v>18</v>
      </c>
      <c r="AU17" s="103"/>
      <c r="AV17" s="103" t="s">
        <v>19</v>
      </c>
      <c r="AW17" s="103"/>
    </row>
    <row r="18" spans="1:49" s="25" customFormat="1" ht="52.5" customHeight="1" x14ac:dyDescent="0.2">
      <c r="A18" s="103"/>
      <c r="B18" s="103"/>
      <c r="C18" s="103"/>
      <c r="D18" s="13" t="s">
        <v>20</v>
      </c>
      <c r="E18" s="13" t="s">
        <v>21</v>
      </c>
      <c r="F18" s="13" t="s">
        <v>20</v>
      </c>
      <c r="G18" s="13" t="s">
        <v>21</v>
      </c>
      <c r="H18" s="13" t="s">
        <v>20</v>
      </c>
      <c r="I18" s="13" t="s">
        <v>21</v>
      </c>
      <c r="J18" s="13" t="s">
        <v>20</v>
      </c>
      <c r="K18" s="27" t="s">
        <v>21</v>
      </c>
      <c r="L18" s="13" t="s">
        <v>20</v>
      </c>
      <c r="M18" s="27" t="s">
        <v>21</v>
      </c>
      <c r="N18" s="13" t="s">
        <v>20</v>
      </c>
      <c r="O18" s="13" t="s">
        <v>21</v>
      </c>
      <c r="P18" s="13" t="s">
        <v>20</v>
      </c>
      <c r="Q18" s="13" t="s">
        <v>21</v>
      </c>
      <c r="R18" s="13" t="s">
        <v>20</v>
      </c>
      <c r="S18" s="13" t="s">
        <v>21</v>
      </c>
      <c r="T18" s="92" t="s">
        <v>20</v>
      </c>
      <c r="U18" s="27" t="s">
        <v>21</v>
      </c>
      <c r="V18" s="92" t="s">
        <v>20</v>
      </c>
      <c r="W18" s="27" t="s">
        <v>21</v>
      </c>
      <c r="X18" s="13" t="s">
        <v>20</v>
      </c>
      <c r="Y18" s="13" t="s">
        <v>21</v>
      </c>
      <c r="Z18" s="13" t="s">
        <v>20</v>
      </c>
      <c r="AA18" s="13" t="s">
        <v>21</v>
      </c>
      <c r="AB18" s="13" t="s">
        <v>20</v>
      </c>
      <c r="AC18" s="13" t="s">
        <v>21</v>
      </c>
      <c r="AD18" s="13" t="s">
        <v>20</v>
      </c>
      <c r="AE18" s="62" t="s">
        <v>21</v>
      </c>
      <c r="AF18" s="13" t="s">
        <v>20</v>
      </c>
      <c r="AG18" s="13" t="s">
        <v>21</v>
      </c>
      <c r="AH18" s="13" t="s">
        <v>20</v>
      </c>
      <c r="AI18" s="13" t="s">
        <v>21</v>
      </c>
      <c r="AJ18" s="13" t="s">
        <v>20</v>
      </c>
      <c r="AK18" s="13" t="s">
        <v>21</v>
      </c>
      <c r="AL18" s="13" t="s">
        <v>20</v>
      </c>
      <c r="AM18" s="13" t="s">
        <v>21</v>
      </c>
      <c r="AN18" s="13" t="s">
        <v>20</v>
      </c>
      <c r="AO18" s="13" t="s">
        <v>21</v>
      </c>
      <c r="AP18" s="13" t="s">
        <v>20</v>
      </c>
      <c r="AQ18" s="13" t="s">
        <v>21</v>
      </c>
      <c r="AR18" s="13" t="s">
        <v>20</v>
      </c>
      <c r="AS18" s="13" t="s">
        <v>21</v>
      </c>
      <c r="AT18" s="13" t="s">
        <v>20</v>
      </c>
      <c r="AU18" s="27" t="s">
        <v>21</v>
      </c>
      <c r="AV18" s="13" t="s">
        <v>20</v>
      </c>
      <c r="AW18" s="13" t="s">
        <v>21</v>
      </c>
    </row>
    <row r="19" spans="1:49" s="25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4" t="s">
        <v>29</v>
      </c>
      <c r="L19" s="3" t="s">
        <v>30</v>
      </c>
      <c r="M19" s="24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4" t="s">
        <v>39</v>
      </c>
      <c r="V19" s="3" t="s">
        <v>40</v>
      </c>
      <c r="W19" s="24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3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4" t="s">
        <v>65</v>
      </c>
      <c r="AV19" s="3" t="s">
        <v>66</v>
      </c>
      <c r="AW19" s="3" t="s">
        <v>67</v>
      </c>
    </row>
    <row r="20" spans="1:49" s="31" customFormat="1" ht="31.5" customHeight="1" x14ac:dyDescent="0.2">
      <c r="A20" s="6" t="s">
        <v>68</v>
      </c>
      <c r="B20" s="59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0</v>
      </c>
      <c r="L20" s="7" t="s">
        <v>188</v>
      </c>
      <c r="M20" s="12">
        <f>M21</f>
        <v>0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50">
        <f>SUM(T21:T26)</f>
        <v>0.63</v>
      </c>
      <c r="U20" s="12">
        <v>0</v>
      </c>
      <c r="V20" s="50">
        <f>SUM(V21:V26)</f>
        <v>2.94</v>
      </c>
      <c r="W20" s="12">
        <f>SUM(W21:W26)</f>
        <v>0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50">
        <f>SUM(AT21:AT26)</f>
        <v>20.797639999999998</v>
      </c>
      <c r="AU20" s="50">
        <f>SUM(AU21:AU26)</f>
        <v>0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59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0</v>
      </c>
      <c r="L21" s="7" t="s">
        <v>188</v>
      </c>
      <c r="M21" s="12">
        <f>M28</f>
        <v>0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50">
        <f>T28</f>
        <v>0</v>
      </c>
      <c r="U21" s="12">
        <f>U28</f>
        <v>0</v>
      </c>
      <c r="V21" s="50">
        <f>V28</f>
        <v>0</v>
      </c>
      <c r="W21" s="12">
        <f>W28</f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50">
        <f>AT28</f>
        <v>0</v>
      </c>
      <c r="AU21" s="50">
        <f>AU28</f>
        <v>0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59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50">
        <f>T48</f>
        <v>0.63</v>
      </c>
      <c r="U22" s="12">
        <v>0</v>
      </c>
      <c r="V22" s="50">
        <f>V48</f>
        <v>2.94</v>
      </c>
      <c r="W22" s="12">
        <f>W48</f>
        <v>0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50">
        <f>AT48</f>
        <v>13.1282</v>
      </c>
      <c r="AU22" s="50">
        <f>AU48</f>
        <v>0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59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50">
        <v>0</v>
      </c>
      <c r="U23" s="12">
        <v>0</v>
      </c>
      <c r="V23" s="50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50">
        <v>0</v>
      </c>
      <c r="AU23" s="50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59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50">
        <f>T77</f>
        <v>0</v>
      </c>
      <c r="U24" s="12">
        <f>U77</f>
        <v>0</v>
      </c>
      <c r="V24" s="50">
        <f>V77</f>
        <v>0</v>
      </c>
      <c r="W24" s="12">
        <f>W77</f>
        <v>0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50">
        <f>AT77</f>
        <v>0</v>
      </c>
      <c r="AU24" s="50">
        <f>AU77</f>
        <v>0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59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50">
        <v>0</v>
      </c>
      <c r="U25" s="12">
        <v>0</v>
      </c>
      <c r="V25" s="50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50">
        <v>0</v>
      </c>
      <c r="AU25" s="50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59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50">
        <f>T81</f>
        <v>0</v>
      </c>
      <c r="U26" s="12">
        <f>U81</f>
        <v>0</v>
      </c>
      <c r="V26" s="50">
        <f>V81</f>
        <v>0</v>
      </c>
      <c r="W26" s="12">
        <f>W81</f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50">
        <f>AT81</f>
        <v>7.6694399999999989</v>
      </c>
      <c r="AU26" s="50">
        <f>AU81</f>
        <v>0</v>
      </c>
      <c r="AV26" s="7" t="s">
        <v>188</v>
      </c>
      <c r="AW26" s="7" t="s">
        <v>188</v>
      </c>
    </row>
    <row r="27" spans="1:49" s="30" customFormat="1" ht="29.25" customHeight="1" x14ac:dyDescent="0.25">
      <c r="A27" s="28" t="s">
        <v>144</v>
      </c>
      <c r="B27" s="78" t="s">
        <v>184</v>
      </c>
      <c r="C27" s="28" t="s">
        <v>70</v>
      </c>
      <c r="D27" s="29" t="s">
        <v>188</v>
      </c>
      <c r="E27" s="29" t="s">
        <v>188</v>
      </c>
      <c r="F27" s="29" t="s">
        <v>188</v>
      </c>
      <c r="G27" s="29" t="s">
        <v>188</v>
      </c>
      <c r="H27" s="29" t="s">
        <v>188</v>
      </c>
      <c r="I27" s="29" t="s">
        <v>188</v>
      </c>
      <c r="J27" s="29" t="s">
        <v>188</v>
      </c>
      <c r="K27" s="29" t="s">
        <v>188</v>
      </c>
      <c r="L27" s="29" t="s">
        <v>188</v>
      </c>
      <c r="M27" s="29" t="s">
        <v>188</v>
      </c>
      <c r="N27" s="29" t="s">
        <v>188</v>
      </c>
      <c r="O27" s="29" t="s">
        <v>188</v>
      </c>
      <c r="P27" s="29" t="s">
        <v>188</v>
      </c>
      <c r="Q27" s="29" t="s">
        <v>188</v>
      </c>
      <c r="R27" s="29" t="s">
        <v>188</v>
      </c>
      <c r="S27" s="29" t="s">
        <v>188</v>
      </c>
      <c r="T27" s="51">
        <f>T28+T48+T74+T77+T80+T81</f>
        <v>0.63</v>
      </c>
      <c r="U27" s="51">
        <f t="shared" ref="U27:W27" si="0">U28+U32+U35+U44</f>
        <v>0</v>
      </c>
      <c r="V27" s="51">
        <f>V28+V48+V74+V77+V80+V81</f>
        <v>2.94</v>
      </c>
      <c r="W27" s="51">
        <f t="shared" si="0"/>
        <v>0</v>
      </c>
      <c r="X27" s="29" t="s">
        <v>188</v>
      </c>
      <c r="Y27" s="29" t="s">
        <v>188</v>
      </c>
      <c r="Z27" s="29" t="s">
        <v>188</v>
      </c>
      <c r="AA27" s="29" t="s">
        <v>188</v>
      </c>
      <c r="AB27" s="29" t="s">
        <v>188</v>
      </c>
      <c r="AC27" s="29" t="s">
        <v>188</v>
      </c>
      <c r="AD27" s="29" t="s">
        <v>188</v>
      </c>
      <c r="AE27" s="29" t="s">
        <v>188</v>
      </c>
      <c r="AF27" s="29" t="s">
        <v>188</v>
      </c>
      <c r="AG27" s="29" t="s">
        <v>188</v>
      </c>
      <c r="AH27" s="29" t="s">
        <v>188</v>
      </c>
      <c r="AI27" s="29" t="s">
        <v>188</v>
      </c>
      <c r="AJ27" s="29" t="s">
        <v>188</v>
      </c>
      <c r="AK27" s="29" t="s">
        <v>188</v>
      </c>
      <c r="AL27" s="29" t="s">
        <v>188</v>
      </c>
      <c r="AM27" s="29" t="s">
        <v>188</v>
      </c>
      <c r="AN27" s="29" t="s">
        <v>188</v>
      </c>
      <c r="AO27" s="29" t="s">
        <v>188</v>
      </c>
      <c r="AP27" s="29" t="s">
        <v>188</v>
      </c>
      <c r="AQ27" s="29" t="s">
        <v>188</v>
      </c>
      <c r="AR27" s="29" t="s">
        <v>188</v>
      </c>
      <c r="AS27" s="29" t="s">
        <v>188</v>
      </c>
      <c r="AT27" s="51">
        <f>AT28+AT48+AT74+AT77+AT80+AT81</f>
        <v>20.797639999999998</v>
      </c>
      <c r="AU27" s="51">
        <f>AU28+AU48+AU74+AU77+AU80+AU81</f>
        <v>0</v>
      </c>
      <c r="AV27" s="29" t="s">
        <v>188</v>
      </c>
      <c r="AW27" s="29" t="s">
        <v>188</v>
      </c>
    </row>
    <row r="28" spans="1:49" s="34" customFormat="1" ht="25.5" customHeight="1" x14ac:dyDescent="0.2">
      <c r="A28" s="32" t="s">
        <v>145</v>
      </c>
      <c r="B28" s="64" t="s">
        <v>83</v>
      </c>
      <c r="C28" s="32" t="s">
        <v>70</v>
      </c>
      <c r="D28" s="33" t="s">
        <v>188</v>
      </c>
      <c r="E28" s="33" t="s">
        <v>188</v>
      </c>
      <c r="F28" s="33" t="s">
        <v>188</v>
      </c>
      <c r="G28" s="33" t="s">
        <v>188</v>
      </c>
      <c r="H28" s="33" t="s">
        <v>188</v>
      </c>
      <c r="I28" s="33" t="s">
        <v>188</v>
      </c>
      <c r="J28" s="33" t="s">
        <v>188</v>
      </c>
      <c r="K28" s="33">
        <f>K29</f>
        <v>0</v>
      </c>
      <c r="L28" s="33" t="s">
        <v>188</v>
      </c>
      <c r="M28" s="33">
        <f>M29</f>
        <v>0</v>
      </c>
      <c r="N28" s="33" t="s">
        <v>188</v>
      </c>
      <c r="O28" s="33" t="s">
        <v>188</v>
      </c>
      <c r="P28" s="33" t="s">
        <v>188</v>
      </c>
      <c r="Q28" s="33" t="s">
        <v>188</v>
      </c>
      <c r="R28" s="33" t="s">
        <v>188</v>
      </c>
      <c r="S28" s="33" t="s">
        <v>188</v>
      </c>
      <c r="T28" s="52">
        <f>T29+T33+T36+T45</f>
        <v>0</v>
      </c>
      <c r="U28" s="52">
        <f t="shared" ref="U28:W28" si="1">SUM(U29:U31)</f>
        <v>0</v>
      </c>
      <c r="V28" s="52">
        <f>V29+V33+V36+V45</f>
        <v>0</v>
      </c>
      <c r="W28" s="52">
        <f t="shared" si="1"/>
        <v>0</v>
      </c>
      <c r="X28" s="33" t="s">
        <v>188</v>
      </c>
      <c r="Y28" s="33" t="s">
        <v>188</v>
      </c>
      <c r="Z28" s="33" t="s">
        <v>188</v>
      </c>
      <c r="AA28" s="33" t="s">
        <v>188</v>
      </c>
      <c r="AB28" s="33" t="s">
        <v>188</v>
      </c>
      <c r="AC28" s="33" t="s">
        <v>188</v>
      </c>
      <c r="AD28" s="33" t="s">
        <v>188</v>
      </c>
      <c r="AE28" s="33" t="s">
        <v>188</v>
      </c>
      <c r="AF28" s="33" t="s">
        <v>188</v>
      </c>
      <c r="AG28" s="33" t="s">
        <v>188</v>
      </c>
      <c r="AH28" s="33" t="s">
        <v>188</v>
      </c>
      <c r="AI28" s="33" t="s">
        <v>188</v>
      </c>
      <c r="AJ28" s="33" t="s">
        <v>188</v>
      </c>
      <c r="AK28" s="33" t="s">
        <v>188</v>
      </c>
      <c r="AL28" s="33" t="s">
        <v>188</v>
      </c>
      <c r="AM28" s="33" t="s">
        <v>188</v>
      </c>
      <c r="AN28" s="33" t="s">
        <v>188</v>
      </c>
      <c r="AO28" s="33" t="s">
        <v>188</v>
      </c>
      <c r="AP28" s="33" t="s">
        <v>188</v>
      </c>
      <c r="AQ28" s="33" t="s">
        <v>188</v>
      </c>
      <c r="AR28" s="33" t="s">
        <v>188</v>
      </c>
      <c r="AS28" s="33" t="s">
        <v>188</v>
      </c>
      <c r="AT28" s="52">
        <f>AT29+AT33+AT36+AT45</f>
        <v>0</v>
      </c>
      <c r="AU28" s="52">
        <f>AU29+AU33+AU36+AU45</f>
        <v>0</v>
      </c>
      <c r="AV28" s="33" t="s">
        <v>188</v>
      </c>
      <c r="AW28" s="33" t="s">
        <v>188</v>
      </c>
    </row>
    <row r="29" spans="1:49" s="37" customFormat="1" ht="39.75" customHeight="1" x14ac:dyDescent="0.2">
      <c r="A29" s="35" t="s">
        <v>146</v>
      </c>
      <c r="B29" s="79" t="s">
        <v>84</v>
      </c>
      <c r="C29" s="35" t="s">
        <v>70</v>
      </c>
      <c r="D29" s="36" t="s">
        <v>188</v>
      </c>
      <c r="E29" s="36" t="s">
        <v>188</v>
      </c>
      <c r="F29" s="36" t="s">
        <v>188</v>
      </c>
      <c r="G29" s="36" t="s">
        <v>188</v>
      </c>
      <c r="H29" s="36" t="s">
        <v>188</v>
      </c>
      <c r="I29" s="36" t="s">
        <v>188</v>
      </c>
      <c r="J29" s="36" t="s">
        <v>188</v>
      </c>
      <c r="K29" s="36">
        <f>K30+K31+K32</f>
        <v>0</v>
      </c>
      <c r="L29" s="36" t="s">
        <v>188</v>
      </c>
      <c r="M29" s="36">
        <f>M30+M31+M32</f>
        <v>0</v>
      </c>
      <c r="N29" s="36" t="s">
        <v>188</v>
      </c>
      <c r="O29" s="36" t="s">
        <v>188</v>
      </c>
      <c r="P29" s="36" t="s">
        <v>188</v>
      </c>
      <c r="Q29" s="36" t="s">
        <v>188</v>
      </c>
      <c r="R29" s="36" t="s">
        <v>188</v>
      </c>
      <c r="S29" s="36" t="s">
        <v>188</v>
      </c>
      <c r="T29" s="53">
        <f>SUM(T30:T32)</f>
        <v>0</v>
      </c>
      <c r="U29" s="36">
        <v>0</v>
      </c>
      <c r="V29" s="53">
        <f>SUM(V30:V32)</f>
        <v>0</v>
      </c>
      <c r="W29" s="36">
        <v>0</v>
      </c>
      <c r="X29" s="36" t="s">
        <v>188</v>
      </c>
      <c r="Y29" s="36" t="s">
        <v>188</v>
      </c>
      <c r="Z29" s="36" t="s">
        <v>188</v>
      </c>
      <c r="AA29" s="36" t="s">
        <v>188</v>
      </c>
      <c r="AB29" s="36" t="s">
        <v>188</v>
      </c>
      <c r="AC29" s="36" t="s">
        <v>188</v>
      </c>
      <c r="AD29" s="36" t="s">
        <v>188</v>
      </c>
      <c r="AE29" s="36" t="s">
        <v>188</v>
      </c>
      <c r="AF29" s="36" t="s">
        <v>188</v>
      </c>
      <c r="AG29" s="36" t="s">
        <v>188</v>
      </c>
      <c r="AH29" s="36" t="s">
        <v>188</v>
      </c>
      <c r="AI29" s="36" t="s">
        <v>188</v>
      </c>
      <c r="AJ29" s="36" t="s">
        <v>188</v>
      </c>
      <c r="AK29" s="36" t="s">
        <v>188</v>
      </c>
      <c r="AL29" s="36" t="s">
        <v>188</v>
      </c>
      <c r="AM29" s="36" t="s">
        <v>188</v>
      </c>
      <c r="AN29" s="36" t="s">
        <v>188</v>
      </c>
      <c r="AO29" s="36" t="s">
        <v>188</v>
      </c>
      <c r="AP29" s="36" t="s">
        <v>188</v>
      </c>
      <c r="AQ29" s="36" t="s">
        <v>188</v>
      </c>
      <c r="AR29" s="36" t="s">
        <v>188</v>
      </c>
      <c r="AS29" s="36" t="s">
        <v>188</v>
      </c>
      <c r="AT29" s="53">
        <f>SUM(AT30:AT32)</f>
        <v>0</v>
      </c>
      <c r="AU29" s="53">
        <f>SUM(AU30:AU32)</f>
        <v>0</v>
      </c>
      <c r="AV29" s="36" t="s">
        <v>188</v>
      </c>
      <c r="AW29" s="36" t="s">
        <v>188</v>
      </c>
    </row>
    <row r="30" spans="1:49" s="40" customFormat="1" ht="53.25" customHeight="1" x14ac:dyDescent="0.2">
      <c r="A30" s="38" t="s">
        <v>147</v>
      </c>
      <c r="B30" s="80" t="s">
        <v>85</v>
      </c>
      <c r="C30" s="38" t="s">
        <v>70</v>
      </c>
      <c r="D30" s="39" t="s">
        <v>188</v>
      </c>
      <c r="E30" s="39" t="s">
        <v>188</v>
      </c>
      <c r="F30" s="39" t="s">
        <v>188</v>
      </c>
      <c r="G30" s="39" t="s">
        <v>188</v>
      </c>
      <c r="H30" s="39" t="s">
        <v>188</v>
      </c>
      <c r="I30" s="39" t="s">
        <v>188</v>
      </c>
      <c r="J30" s="39">
        <v>0</v>
      </c>
      <c r="K30" s="39">
        <v>0</v>
      </c>
      <c r="L30" s="39">
        <v>0</v>
      </c>
      <c r="M30" s="39">
        <v>0</v>
      </c>
      <c r="N30" s="39" t="s">
        <v>188</v>
      </c>
      <c r="O30" s="39" t="s">
        <v>188</v>
      </c>
      <c r="P30" s="39" t="s">
        <v>188</v>
      </c>
      <c r="Q30" s="39" t="s">
        <v>188</v>
      </c>
      <c r="R30" s="39" t="s">
        <v>188</v>
      </c>
      <c r="S30" s="39" t="s">
        <v>188</v>
      </c>
      <c r="T30" s="54">
        <v>0</v>
      </c>
      <c r="U30" s="39">
        <v>0</v>
      </c>
      <c r="V30" s="54">
        <v>0</v>
      </c>
      <c r="W30" s="39">
        <v>0</v>
      </c>
      <c r="X30" s="39" t="s">
        <v>188</v>
      </c>
      <c r="Y30" s="39" t="s">
        <v>188</v>
      </c>
      <c r="Z30" s="39" t="s">
        <v>188</v>
      </c>
      <c r="AA30" s="39" t="s">
        <v>188</v>
      </c>
      <c r="AB30" s="39" t="s">
        <v>188</v>
      </c>
      <c r="AC30" s="39" t="s">
        <v>188</v>
      </c>
      <c r="AD30" s="39" t="s">
        <v>188</v>
      </c>
      <c r="AE30" s="39" t="s">
        <v>188</v>
      </c>
      <c r="AF30" s="39" t="s">
        <v>188</v>
      </c>
      <c r="AG30" s="39" t="s">
        <v>188</v>
      </c>
      <c r="AH30" s="39" t="s">
        <v>188</v>
      </c>
      <c r="AI30" s="39" t="s">
        <v>188</v>
      </c>
      <c r="AJ30" s="39" t="s">
        <v>188</v>
      </c>
      <c r="AK30" s="39" t="s">
        <v>188</v>
      </c>
      <c r="AL30" s="39" t="s">
        <v>188</v>
      </c>
      <c r="AM30" s="39" t="s">
        <v>188</v>
      </c>
      <c r="AN30" s="39" t="s">
        <v>188</v>
      </c>
      <c r="AO30" s="39" t="s">
        <v>188</v>
      </c>
      <c r="AP30" s="39" t="s">
        <v>188</v>
      </c>
      <c r="AQ30" s="39" t="s">
        <v>188</v>
      </c>
      <c r="AR30" s="39" t="s">
        <v>188</v>
      </c>
      <c r="AS30" s="39" t="s">
        <v>188</v>
      </c>
      <c r="AT30" s="39">
        <v>0</v>
      </c>
      <c r="AU30" s="54">
        <v>0</v>
      </c>
      <c r="AV30" s="39" t="s">
        <v>188</v>
      </c>
      <c r="AW30" s="39" t="s">
        <v>188</v>
      </c>
    </row>
    <row r="31" spans="1:49" s="40" customFormat="1" ht="53.25" customHeight="1" x14ac:dyDescent="0.2">
      <c r="A31" s="38" t="s">
        <v>148</v>
      </c>
      <c r="B31" s="80" t="s">
        <v>86</v>
      </c>
      <c r="C31" s="38" t="s">
        <v>70</v>
      </c>
      <c r="D31" s="39" t="s">
        <v>188</v>
      </c>
      <c r="E31" s="39" t="s">
        <v>188</v>
      </c>
      <c r="F31" s="39" t="s">
        <v>188</v>
      </c>
      <c r="G31" s="39" t="s">
        <v>188</v>
      </c>
      <c r="H31" s="39" t="s">
        <v>188</v>
      </c>
      <c r="I31" s="39" t="s">
        <v>188</v>
      </c>
      <c r="J31" s="39">
        <v>0</v>
      </c>
      <c r="K31" s="39">
        <v>0</v>
      </c>
      <c r="L31" s="39">
        <v>0</v>
      </c>
      <c r="M31" s="39">
        <v>0</v>
      </c>
      <c r="N31" s="39" t="s">
        <v>188</v>
      </c>
      <c r="O31" s="39" t="s">
        <v>188</v>
      </c>
      <c r="P31" s="39" t="s">
        <v>188</v>
      </c>
      <c r="Q31" s="39" t="s">
        <v>188</v>
      </c>
      <c r="R31" s="39" t="s">
        <v>188</v>
      </c>
      <c r="S31" s="39" t="s">
        <v>188</v>
      </c>
      <c r="T31" s="54">
        <v>0</v>
      </c>
      <c r="U31" s="39">
        <v>0</v>
      </c>
      <c r="V31" s="54">
        <v>0</v>
      </c>
      <c r="W31" s="39">
        <v>0</v>
      </c>
      <c r="X31" s="39" t="s">
        <v>188</v>
      </c>
      <c r="Y31" s="39" t="s">
        <v>188</v>
      </c>
      <c r="Z31" s="39" t="s">
        <v>188</v>
      </c>
      <c r="AA31" s="39" t="s">
        <v>188</v>
      </c>
      <c r="AB31" s="39" t="s">
        <v>188</v>
      </c>
      <c r="AC31" s="39" t="s">
        <v>188</v>
      </c>
      <c r="AD31" s="39" t="s">
        <v>188</v>
      </c>
      <c r="AE31" s="39" t="s">
        <v>188</v>
      </c>
      <c r="AF31" s="39" t="s">
        <v>188</v>
      </c>
      <c r="AG31" s="39" t="s">
        <v>188</v>
      </c>
      <c r="AH31" s="39" t="s">
        <v>188</v>
      </c>
      <c r="AI31" s="39" t="s">
        <v>188</v>
      </c>
      <c r="AJ31" s="39" t="s">
        <v>188</v>
      </c>
      <c r="AK31" s="39" t="s">
        <v>188</v>
      </c>
      <c r="AL31" s="39" t="s">
        <v>188</v>
      </c>
      <c r="AM31" s="39" t="s">
        <v>188</v>
      </c>
      <c r="AN31" s="39" t="s">
        <v>188</v>
      </c>
      <c r="AO31" s="39" t="s">
        <v>188</v>
      </c>
      <c r="AP31" s="39" t="s">
        <v>188</v>
      </c>
      <c r="AQ31" s="39" t="s">
        <v>188</v>
      </c>
      <c r="AR31" s="39" t="s">
        <v>188</v>
      </c>
      <c r="AS31" s="39" t="s">
        <v>188</v>
      </c>
      <c r="AT31" s="39">
        <v>0</v>
      </c>
      <c r="AU31" s="54">
        <v>0</v>
      </c>
      <c r="AV31" s="39" t="s">
        <v>188</v>
      </c>
      <c r="AW31" s="39" t="s">
        <v>188</v>
      </c>
    </row>
    <row r="32" spans="1:49" s="40" customFormat="1" ht="40.5" customHeight="1" x14ac:dyDescent="0.2">
      <c r="A32" s="38" t="s">
        <v>149</v>
      </c>
      <c r="B32" s="80" t="s">
        <v>87</v>
      </c>
      <c r="C32" s="38" t="s">
        <v>70</v>
      </c>
      <c r="D32" s="39" t="s">
        <v>188</v>
      </c>
      <c r="E32" s="39" t="s">
        <v>188</v>
      </c>
      <c r="F32" s="39" t="s">
        <v>188</v>
      </c>
      <c r="G32" s="39" t="s">
        <v>188</v>
      </c>
      <c r="H32" s="39" t="s">
        <v>188</v>
      </c>
      <c r="I32" s="39" t="s">
        <v>188</v>
      </c>
      <c r="J32" s="39">
        <v>0</v>
      </c>
      <c r="K32" s="39">
        <v>0</v>
      </c>
      <c r="L32" s="39">
        <v>0</v>
      </c>
      <c r="M32" s="39">
        <v>0</v>
      </c>
      <c r="N32" s="39" t="s">
        <v>188</v>
      </c>
      <c r="O32" s="39" t="s">
        <v>188</v>
      </c>
      <c r="P32" s="39" t="s">
        <v>188</v>
      </c>
      <c r="Q32" s="39" t="s">
        <v>188</v>
      </c>
      <c r="R32" s="39" t="s">
        <v>188</v>
      </c>
      <c r="S32" s="39" t="s">
        <v>188</v>
      </c>
      <c r="T32" s="54">
        <v>0</v>
      </c>
      <c r="U32" s="39">
        <v>0</v>
      </c>
      <c r="V32" s="54">
        <v>0</v>
      </c>
      <c r="W32" s="39">
        <v>0</v>
      </c>
      <c r="X32" s="39" t="s">
        <v>188</v>
      </c>
      <c r="Y32" s="39" t="s">
        <v>188</v>
      </c>
      <c r="Z32" s="39" t="s">
        <v>188</v>
      </c>
      <c r="AA32" s="39" t="s">
        <v>188</v>
      </c>
      <c r="AB32" s="39" t="s">
        <v>188</v>
      </c>
      <c r="AC32" s="39" t="s">
        <v>188</v>
      </c>
      <c r="AD32" s="39" t="s">
        <v>188</v>
      </c>
      <c r="AE32" s="39" t="s">
        <v>188</v>
      </c>
      <c r="AF32" s="39" t="s">
        <v>188</v>
      </c>
      <c r="AG32" s="39" t="s">
        <v>188</v>
      </c>
      <c r="AH32" s="39" t="s">
        <v>188</v>
      </c>
      <c r="AI32" s="39" t="s">
        <v>188</v>
      </c>
      <c r="AJ32" s="39" t="s">
        <v>188</v>
      </c>
      <c r="AK32" s="39" t="s">
        <v>188</v>
      </c>
      <c r="AL32" s="39" t="s">
        <v>188</v>
      </c>
      <c r="AM32" s="39" t="s">
        <v>188</v>
      </c>
      <c r="AN32" s="39" t="s">
        <v>188</v>
      </c>
      <c r="AO32" s="39" t="s">
        <v>188</v>
      </c>
      <c r="AP32" s="39" t="s">
        <v>188</v>
      </c>
      <c r="AQ32" s="39" t="s">
        <v>188</v>
      </c>
      <c r="AR32" s="39" t="s">
        <v>188</v>
      </c>
      <c r="AS32" s="39" t="s">
        <v>188</v>
      </c>
      <c r="AT32" s="39">
        <v>0</v>
      </c>
      <c r="AU32" s="54">
        <v>0</v>
      </c>
      <c r="AV32" s="39" t="s">
        <v>188</v>
      </c>
      <c r="AW32" s="39" t="s">
        <v>188</v>
      </c>
    </row>
    <row r="33" spans="1:49" s="37" customFormat="1" ht="25.5" x14ac:dyDescent="0.2">
      <c r="A33" s="35" t="s">
        <v>150</v>
      </c>
      <c r="B33" s="79" t="s">
        <v>88</v>
      </c>
      <c r="C33" s="35" t="s">
        <v>70</v>
      </c>
      <c r="D33" s="36" t="s">
        <v>188</v>
      </c>
      <c r="E33" s="36" t="s">
        <v>188</v>
      </c>
      <c r="F33" s="36" t="s">
        <v>188</v>
      </c>
      <c r="G33" s="36" t="s">
        <v>188</v>
      </c>
      <c r="H33" s="36" t="s">
        <v>188</v>
      </c>
      <c r="I33" s="36" t="s">
        <v>188</v>
      </c>
      <c r="J33" s="36" t="s">
        <v>188</v>
      </c>
      <c r="K33" s="36" t="s">
        <v>188</v>
      </c>
      <c r="L33" s="36" t="s">
        <v>188</v>
      </c>
      <c r="M33" s="36" t="s">
        <v>188</v>
      </c>
      <c r="N33" s="36" t="s">
        <v>188</v>
      </c>
      <c r="O33" s="36" t="s">
        <v>188</v>
      </c>
      <c r="P33" s="36" t="s">
        <v>188</v>
      </c>
      <c r="Q33" s="36" t="s">
        <v>188</v>
      </c>
      <c r="R33" s="36" t="s">
        <v>188</v>
      </c>
      <c r="S33" s="36" t="s">
        <v>188</v>
      </c>
      <c r="T33" s="53">
        <v>0</v>
      </c>
      <c r="U33" s="36">
        <v>0</v>
      </c>
      <c r="V33" s="53">
        <v>0</v>
      </c>
      <c r="W33" s="36">
        <v>0</v>
      </c>
      <c r="X33" s="36" t="s">
        <v>188</v>
      </c>
      <c r="Y33" s="36" t="s">
        <v>188</v>
      </c>
      <c r="Z33" s="36" t="s">
        <v>188</v>
      </c>
      <c r="AA33" s="36" t="s">
        <v>188</v>
      </c>
      <c r="AB33" s="36" t="s">
        <v>188</v>
      </c>
      <c r="AC33" s="36" t="s">
        <v>188</v>
      </c>
      <c r="AD33" s="36" t="s">
        <v>188</v>
      </c>
      <c r="AE33" s="36" t="s">
        <v>188</v>
      </c>
      <c r="AF33" s="36" t="s">
        <v>188</v>
      </c>
      <c r="AG33" s="36" t="s">
        <v>188</v>
      </c>
      <c r="AH33" s="36" t="s">
        <v>188</v>
      </c>
      <c r="AI33" s="36" t="s">
        <v>188</v>
      </c>
      <c r="AJ33" s="36" t="s">
        <v>188</v>
      </c>
      <c r="AK33" s="36" t="s">
        <v>188</v>
      </c>
      <c r="AL33" s="36" t="s">
        <v>188</v>
      </c>
      <c r="AM33" s="36" t="s">
        <v>188</v>
      </c>
      <c r="AN33" s="36" t="s">
        <v>188</v>
      </c>
      <c r="AO33" s="36" t="s">
        <v>188</v>
      </c>
      <c r="AP33" s="36" t="s">
        <v>188</v>
      </c>
      <c r="AQ33" s="36" t="s">
        <v>188</v>
      </c>
      <c r="AR33" s="36" t="s">
        <v>188</v>
      </c>
      <c r="AS33" s="36" t="s">
        <v>188</v>
      </c>
      <c r="AT33" s="53">
        <v>0</v>
      </c>
      <c r="AU33" s="53">
        <v>0</v>
      </c>
      <c r="AV33" s="36" t="s">
        <v>188</v>
      </c>
      <c r="AW33" s="36" t="s">
        <v>188</v>
      </c>
    </row>
    <row r="34" spans="1:49" ht="51" x14ac:dyDescent="0.2">
      <c r="A34" s="6" t="s">
        <v>151</v>
      </c>
      <c r="B34" s="59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50">
        <v>0</v>
      </c>
      <c r="U34" s="12">
        <v>0</v>
      </c>
      <c r="V34" s="50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0">
        <v>0</v>
      </c>
      <c r="AU34" s="50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59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50">
        <v>0</v>
      </c>
      <c r="U35" s="12">
        <v>0</v>
      </c>
      <c r="V35" s="50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0">
        <v>0</v>
      </c>
      <c r="AU35" s="50">
        <v>0</v>
      </c>
      <c r="AV35" s="7" t="s">
        <v>188</v>
      </c>
      <c r="AW35" s="7" t="s">
        <v>188</v>
      </c>
    </row>
    <row r="36" spans="1:49" s="37" customFormat="1" ht="38.25" x14ac:dyDescent="0.2">
      <c r="A36" s="35" t="s">
        <v>153</v>
      </c>
      <c r="B36" s="79" t="s">
        <v>91</v>
      </c>
      <c r="C36" s="35" t="s">
        <v>70</v>
      </c>
      <c r="D36" s="36" t="s">
        <v>188</v>
      </c>
      <c r="E36" s="36" t="s">
        <v>188</v>
      </c>
      <c r="F36" s="36" t="s">
        <v>188</v>
      </c>
      <c r="G36" s="36" t="s">
        <v>188</v>
      </c>
      <c r="H36" s="36" t="s">
        <v>188</v>
      </c>
      <c r="I36" s="36" t="s">
        <v>188</v>
      </c>
      <c r="J36" s="36" t="s">
        <v>188</v>
      </c>
      <c r="K36" s="36" t="s">
        <v>188</v>
      </c>
      <c r="L36" s="36" t="s">
        <v>188</v>
      </c>
      <c r="M36" s="36" t="s">
        <v>188</v>
      </c>
      <c r="N36" s="36" t="s">
        <v>188</v>
      </c>
      <c r="O36" s="36" t="s">
        <v>188</v>
      </c>
      <c r="P36" s="36" t="s">
        <v>188</v>
      </c>
      <c r="Q36" s="36" t="s">
        <v>188</v>
      </c>
      <c r="R36" s="36" t="s">
        <v>188</v>
      </c>
      <c r="S36" s="36" t="s">
        <v>188</v>
      </c>
      <c r="T36" s="53">
        <v>0</v>
      </c>
      <c r="U36" s="36">
        <v>0</v>
      </c>
      <c r="V36" s="53">
        <v>0</v>
      </c>
      <c r="W36" s="36">
        <v>0</v>
      </c>
      <c r="X36" s="36" t="s">
        <v>188</v>
      </c>
      <c r="Y36" s="36" t="s">
        <v>188</v>
      </c>
      <c r="Z36" s="36" t="s">
        <v>188</v>
      </c>
      <c r="AA36" s="36" t="s">
        <v>188</v>
      </c>
      <c r="AB36" s="36" t="s">
        <v>188</v>
      </c>
      <c r="AC36" s="36" t="s">
        <v>188</v>
      </c>
      <c r="AD36" s="36" t="s">
        <v>188</v>
      </c>
      <c r="AE36" s="36" t="s">
        <v>188</v>
      </c>
      <c r="AF36" s="36" t="s">
        <v>188</v>
      </c>
      <c r="AG36" s="36" t="s">
        <v>188</v>
      </c>
      <c r="AH36" s="36" t="s">
        <v>188</v>
      </c>
      <c r="AI36" s="36" t="s">
        <v>188</v>
      </c>
      <c r="AJ36" s="36" t="s">
        <v>188</v>
      </c>
      <c r="AK36" s="36" t="s">
        <v>188</v>
      </c>
      <c r="AL36" s="36" t="s">
        <v>188</v>
      </c>
      <c r="AM36" s="36" t="s">
        <v>188</v>
      </c>
      <c r="AN36" s="36" t="s">
        <v>188</v>
      </c>
      <c r="AO36" s="36" t="s">
        <v>188</v>
      </c>
      <c r="AP36" s="36" t="s">
        <v>188</v>
      </c>
      <c r="AQ36" s="36" t="s">
        <v>188</v>
      </c>
      <c r="AR36" s="36" t="s">
        <v>188</v>
      </c>
      <c r="AS36" s="36" t="s">
        <v>188</v>
      </c>
      <c r="AT36" s="53">
        <v>0</v>
      </c>
      <c r="AU36" s="53">
        <v>0</v>
      </c>
      <c r="AV36" s="36" t="s">
        <v>188</v>
      </c>
      <c r="AW36" s="36" t="s">
        <v>188</v>
      </c>
    </row>
    <row r="37" spans="1:49" ht="25.5" x14ac:dyDescent="0.2">
      <c r="A37" s="6" t="s">
        <v>154</v>
      </c>
      <c r="B37" s="59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50">
        <v>0</v>
      </c>
      <c r="U37" s="12">
        <v>0</v>
      </c>
      <c r="V37" s="50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0">
        <v>0</v>
      </c>
      <c r="AU37" s="50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59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50">
        <v>0</v>
      </c>
      <c r="U38" s="12">
        <v>0</v>
      </c>
      <c r="V38" s="50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0">
        <v>0</v>
      </c>
      <c r="AU38" s="50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59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50">
        <v>0</v>
      </c>
      <c r="U39" s="12">
        <v>0</v>
      </c>
      <c r="V39" s="50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0">
        <v>0</v>
      </c>
      <c r="AU39" s="50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59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50">
        <v>0</v>
      </c>
      <c r="U40" s="12">
        <v>0</v>
      </c>
      <c r="V40" s="50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0">
        <v>0</v>
      </c>
      <c r="AU40" s="50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59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50">
        <v>0</v>
      </c>
      <c r="U41" s="12">
        <v>0</v>
      </c>
      <c r="V41" s="50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0">
        <v>0</v>
      </c>
      <c r="AU41" s="50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59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50">
        <v>0</v>
      </c>
      <c r="U42" s="12">
        <v>0</v>
      </c>
      <c r="V42" s="50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0">
        <v>0</v>
      </c>
      <c r="AU42" s="50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59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50">
        <v>0</v>
      </c>
      <c r="U43" s="12">
        <v>0</v>
      </c>
      <c r="V43" s="50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0">
        <v>0</v>
      </c>
      <c r="AU43" s="50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59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50">
        <v>0</v>
      </c>
      <c r="U44" s="12">
        <v>0</v>
      </c>
      <c r="V44" s="50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0">
        <v>0</v>
      </c>
      <c r="AU44" s="50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59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50">
        <v>0</v>
      </c>
      <c r="U45" s="12">
        <v>0</v>
      </c>
      <c r="V45" s="50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0">
        <v>0</v>
      </c>
      <c r="AU45" s="50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59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50">
        <v>0</v>
      </c>
      <c r="U46" s="12">
        <v>0</v>
      </c>
      <c r="V46" s="50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0">
        <v>0</v>
      </c>
      <c r="AU46" s="50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59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50">
        <v>0</v>
      </c>
      <c r="U47" s="12">
        <v>0</v>
      </c>
      <c r="V47" s="50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0">
        <v>0</v>
      </c>
      <c r="AU47" s="50">
        <v>0</v>
      </c>
      <c r="AV47" s="7" t="s">
        <v>188</v>
      </c>
      <c r="AW47" s="7" t="s">
        <v>188</v>
      </c>
    </row>
    <row r="48" spans="1:49" s="34" customFormat="1" ht="25.5" x14ac:dyDescent="0.2">
      <c r="A48" s="32" t="s">
        <v>159</v>
      </c>
      <c r="B48" s="64" t="s">
        <v>100</v>
      </c>
      <c r="C48" s="32" t="s">
        <v>70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52">
        <f>T49+T57+T61+T71</f>
        <v>0.63</v>
      </c>
      <c r="U48" s="33"/>
      <c r="V48" s="52">
        <f>V49+V57+V61+V71</f>
        <v>2.94</v>
      </c>
      <c r="W48" s="33">
        <f t="shared" ref="W48" si="2">W49</f>
        <v>0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52">
        <f>AT49+AT57+AT61+AT71</f>
        <v>13.1282</v>
      </c>
      <c r="AU48" s="52">
        <f>AU49+AU57+AU61+AU71</f>
        <v>0</v>
      </c>
      <c r="AV48" s="33" t="s">
        <v>188</v>
      </c>
      <c r="AW48" s="33" t="s">
        <v>188</v>
      </c>
    </row>
    <row r="49" spans="1:50" s="46" customFormat="1" ht="51" x14ac:dyDescent="0.2">
      <c r="A49" s="44" t="s">
        <v>160</v>
      </c>
      <c r="B49" s="81" t="s">
        <v>101</v>
      </c>
      <c r="C49" s="44" t="s">
        <v>70</v>
      </c>
      <c r="D49" s="45" t="s">
        <v>188</v>
      </c>
      <c r="E49" s="45" t="s">
        <v>188</v>
      </c>
      <c r="F49" s="45" t="s">
        <v>188</v>
      </c>
      <c r="G49" s="45" t="s">
        <v>188</v>
      </c>
      <c r="H49" s="45" t="s">
        <v>188</v>
      </c>
      <c r="I49" s="45" t="s">
        <v>188</v>
      </c>
      <c r="J49" s="45" t="s">
        <v>188</v>
      </c>
      <c r="K49" s="45" t="s">
        <v>188</v>
      </c>
      <c r="L49" s="45" t="s">
        <v>188</v>
      </c>
      <c r="M49" s="45" t="s">
        <v>188</v>
      </c>
      <c r="N49" s="45" t="s">
        <v>188</v>
      </c>
      <c r="O49" s="45" t="s">
        <v>188</v>
      </c>
      <c r="P49" s="45" t="s">
        <v>188</v>
      </c>
      <c r="Q49" s="45" t="s">
        <v>188</v>
      </c>
      <c r="R49" s="45" t="s">
        <v>188</v>
      </c>
      <c r="S49" s="45" t="s">
        <v>188</v>
      </c>
      <c r="T49" s="55">
        <f>T50+T52</f>
        <v>0.63</v>
      </c>
      <c r="U49" s="45"/>
      <c r="V49" s="55">
        <f>V50+V52</f>
        <v>0</v>
      </c>
      <c r="W49" s="45">
        <v>0</v>
      </c>
      <c r="X49" s="45" t="s">
        <v>188</v>
      </c>
      <c r="Y49" s="45" t="s">
        <v>188</v>
      </c>
      <c r="Z49" s="45" t="s">
        <v>188</v>
      </c>
      <c r="AA49" s="45" t="s">
        <v>188</v>
      </c>
      <c r="AB49" s="45" t="s">
        <v>188</v>
      </c>
      <c r="AC49" s="45" t="s">
        <v>188</v>
      </c>
      <c r="AD49" s="45" t="s">
        <v>188</v>
      </c>
      <c r="AE49" s="45" t="s">
        <v>188</v>
      </c>
      <c r="AF49" s="45" t="s">
        <v>188</v>
      </c>
      <c r="AG49" s="45" t="s">
        <v>188</v>
      </c>
      <c r="AH49" s="45" t="s">
        <v>188</v>
      </c>
      <c r="AI49" s="45" t="s">
        <v>188</v>
      </c>
      <c r="AJ49" s="45" t="s">
        <v>188</v>
      </c>
      <c r="AK49" s="45" t="s">
        <v>188</v>
      </c>
      <c r="AL49" s="45" t="s">
        <v>188</v>
      </c>
      <c r="AM49" s="45" t="s">
        <v>188</v>
      </c>
      <c r="AN49" s="45" t="s">
        <v>188</v>
      </c>
      <c r="AO49" s="45" t="s">
        <v>188</v>
      </c>
      <c r="AP49" s="45" t="s">
        <v>188</v>
      </c>
      <c r="AQ49" s="45" t="s">
        <v>188</v>
      </c>
      <c r="AR49" s="45" t="s">
        <v>188</v>
      </c>
      <c r="AS49" s="45" t="s">
        <v>188</v>
      </c>
      <c r="AT49" s="55">
        <f>AT50+AT52</f>
        <v>11.27929</v>
      </c>
      <c r="AU49" s="55">
        <f>AU50+AU52</f>
        <v>0</v>
      </c>
      <c r="AV49" s="45" t="s">
        <v>188</v>
      </c>
      <c r="AW49" s="45" t="s">
        <v>188</v>
      </c>
    </row>
    <row r="50" spans="1:50" s="40" customFormat="1" ht="25.5" x14ac:dyDescent="0.2">
      <c r="A50" s="38" t="s">
        <v>161</v>
      </c>
      <c r="B50" s="80" t="s">
        <v>102</v>
      </c>
      <c r="C50" s="38" t="s">
        <v>70</v>
      </c>
      <c r="D50" s="39" t="s">
        <v>188</v>
      </c>
      <c r="E50" s="39" t="s">
        <v>188</v>
      </c>
      <c r="F50" s="39" t="s">
        <v>188</v>
      </c>
      <c r="G50" s="39" t="s">
        <v>188</v>
      </c>
      <c r="H50" s="39" t="s">
        <v>188</v>
      </c>
      <c r="I50" s="39" t="s">
        <v>188</v>
      </c>
      <c r="J50" s="39" t="s">
        <v>188</v>
      </c>
      <c r="K50" s="39" t="s">
        <v>188</v>
      </c>
      <c r="L50" s="39" t="s">
        <v>188</v>
      </c>
      <c r="M50" s="39" t="s">
        <v>188</v>
      </c>
      <c r="N50" s="39" t="s">
        <v>188</v>
      </c>
      <c r="O50" s="39" t="s">
        <v>188</v>
      </c>
      <c r="P50" s="39" t="s">
        <v>188</v>
      </c>
      <c r="Q50" s="39" t="s">
        <v>188</v>
      </c>
      <c r="R50" s="39" t="s">
        <v>188</v>
      </c>
      <c r="S50" s="39" t="s">
        <v>188</v>
      </c>
      <c r="T50" s="54">
        <f>T51</f>
        <v>0.63</v>
      </c>
      <c r="U50" s="39"/>
      <c r="V50" s="54">
        <f>V51</f>
        <v>0</v>
      </c>
      <c r="W50" s="39" t="s">
        <v>188</v>
      </c>
      <c r="X50" s="39" t="s">
        <v>188</v>
      </c>
      <c r="Y50" s="39" t="s">
        <v>188</v>
      </c>
      <c r="Z50" s="39" t="s">
        <v>188</v>
      </c>
      <c r="AA50" s="39" t="s">
        <v>188</v>
      </c>
      <c r="AB50" s="39" t="s">
        <v>188</v>
      </c>
      <c r="AC50" s="39" t="s">
        <v>188</v>
      </c>
      <c r="AD50" s="39" t="s">
        <v>188</v>
      </c>
      <c r="AE50" s="39" t="s">
        <v>188</v>
      </c>
      <c r="AF50" s="39" t="s">
        <v>188</v>
      </c>
      <c r="AG50" s="39" t="s">
        <v>188</v>
      </c>
      <c r="AH50" s="39" t="s">
        <v>188</v>
      </c>
      <c r="AI50" s="39" t="s">
        <v>188</v>
      </c>
      <c r="AJ50" s="39" t="s">
        <v>188</v>
      </c>
      <c r="AK50" s="39" t="s">
        <v>188</v>
      </c>
      <c r="AL50" s="39" t="s">
        <v>188</v>
      </c>
      <c r="AM50" s="39" t="s">
        <v>188</v>
      </c>
      <c r="AN50" s="39" t="s">
        <v>188</v>
      </c>
      <c r="AO50" s="39" t="s">
        <v>188</v>
      </c>
      <c r="AP50" s="39" t="s">
        <v>188</v>
      </c>
      <c r="AQ50" s="39" t="s">
        <v>188</v>
      </c>
      <c r="AR50" s="39" t="s">
        <v>188</v>
      </c>
      <c r="AS50" s="39" t="s">
        <v>188</v>
      </c>
      <c r="AT50" s="54">
        <f>AT51</f>
        <v>1.4242900000000001</v>
      </c>
      <c r="AU50" s="54">
        <f>AU51</f>
        <v>0</v>
      </c>
      <c r="AV50" s="39" t="s">
        <v>188</v>
      </c>
      <c r="AW50" s="39" t="s">
        <v>188</v>
      </c>
    </row>
    <row r="51" spans="1:50" ht="31.5" customHeight="1" x14ac:dyDescent="0.2">
      <c r="A51" s="67" t="s">
        <v>192</v>
      </c>
      <c r="B51" s="74" t="s">
        <v>202</v>
      </c>
      <c r="C51" s="66" t="s">
        <v>203</v>
      </c>
      <c r="D51" s="68" t="s">
        <v>188</v>
      </c>
      <c r="E51" s="68" t="s">
        <v>188</v>
      </c>
      <c r="F51" s="68" t="s">
        <v>188</v>
      </c>
      <c r="G51" s="68" t="s">
        <v>188</v>
      </c>
      <c r="H51" s="68" t="s">
        <v>188</v>
      </c>
      <c r="I51" s="68" t="s">
        <v>188</v>
      </c>
      <c r="J51" s="68" t="s">
        <v>188</v>
      </c>
      <c r="K51" s="69" t="s">
        <v>188</v>
      </c>
      <c r="L51" s="68" t="s">
        <v>188</v>
      </c>
      <c r="M51" s="69" t="s">
        <v>188</v>
      </c>
      <c r="N51" s="68" t="s">
        <v>188</v>
      </c>
      <c r="O51" s="68" t="s">
        <v>188</v>
      </c>
      <c r="P51" s="68" t="s">
        <v>188</v>
      </c>
      <c r="Q51" s="68" t="s">
        <v>188</v>
      </c>
      <c r="R51" s="68" t="s">
        <v>188</v>
      </c>
      <c r="S51" s="68" t="s">
        <v>188</v>
      </c>
      <c r="T51" s="71">
        <v>0.63</v>
      </c>
      <c r="U51" s="68"/>
      <c r="V51" s="71">
        <v>0</v>
      </c>
      <c r="W51" s="68">
        <v>0</v>
      </c>
      <c r="X51" s="68" t="s">
        <v>188</v>
      </c>
      <c r="Y51" s="68" t="s">
        <v>188</v>
      </c>
      <c r="Z51" s="68" t="s">
        <v>188</v>
      </c>
      <c r="AA51" s="68" t="s">
        <v>188</v>
      </c>
      <c r="AB51" s="68" t="s">
        <v>188</v>
      </c>
      <c r="AC51" s="68" t="s">
        <v>188</v>
      </c>
      <c r="AD51" s="68" t="s">
        <v>188</v>
      </c>
      <c r="AE51" s="68" t="s">
        <v>188</v>
      </c>
      <c r="AF51" s="68" t="s">
        <v>188</v>
      </c>
      <c r="AG51" s="68" t="s">
        <v>188</v>
      </c>
      <c r="AH51" s="68" t="s">
        <v>188</v>
      </c>
      <c r="AI51" s="68" t="s">
        <v>188</v>
      </c>
      <c r="AJ51" s="68" t="s">
        <v>188</v>
      </c>
      <c r="AK51" s="68" t="s">
        <v>188</v>
      </c>
      <c r="AL51" s="68" t="s">
        <v>188</v>
      </c>
      <c r="AM51" s="68" t="s">
        <v>188</v>
      </c>
      <c r="AN51" s="68" t="s">
        <v>188</v>
      </c>
      <c r="AO51" s="68" t="s">
        <v>188</v>
      </c>
      <c r="AP51" s="68" t="s">
        <v>188</v>
      </c>
      <c r="AQ51" s="68" t="s">
        <v>188</v>
      </c>
      <c r="AR51" s="68" t="s">
        <v>188</v>
      </c>
      <c r="AS51" s="68" t="s">
        <v>188</v>
      </c>
      <c r="AT51" s="70">
        <v>1.4242900000000001</v>
      </c>
      <c r="AU51" s="71">
        <v>0</v>
      </c>
      <c r="AV51" s="68" t="s">
        <v>188</v>
      </c>
      <c r="AW51" s="68" t="s">
        <v>188</v>
      </c>
    </row>
    <row r="52" spans="1:50" s="40" customFormat="1" ht="49.5" customHeight="1" x14ac:dyDescent="0.2">
      <c r="A52" s="38" t="s">
        <v>162</v>
      </c>
      <c r="B52" s="80" t="s">
        <v>103</v>
      </c>
      <c r="C52" s="38" t="s">
        <v>70</v>
      </c>
      <c r="D52" s="39" t="s">
        <v>188</v>
      </c>
      <c r="E52" s="39" t="s">
        <v>188</v>
      </c>
      <c r="F52" s="39" t="s">
        <v>188</v>
      </c>
      <c r="G52" s="39" t="s">
        <v>188</v>
      </c>
      <c r="H52" s="39" t="s">
        <v>188</v>
      </c>
      <c r="I52" s="39" t="s">
        <v>188</v>
      </c>
      <c r="J52" s="39" t="s">
        <v>188</v>
      </c>
      <c r="K52" s="39" t="s">
        <v>188</v>
      </c>
      <c r="L52" s="39" t="s">
        <v>188</v>
      </c>
      <c r="M52" s="39" t="s">
        <v>188</v>
      </c>
      <c r="N52" s="39" t="s">
        <v>188</v>
      </c>
      <c r="O52" s="39" t="s">
        <v>188</v>
      </c>
      <c r="P52" s="39" t="s">
        <v>188</v>
      </c>
      <c r="Q52" s="39" t="s">
        <v>188</v>
      </c>
      <c r="R52" s="39" t="s">
        <v>188</v>
      </c>
      <c r="S52" s="39" t="s">
        <v>188</v>
      </c>
      <c r="T52" s="54">
        <f>T53</f>
        <v>0</v>
      </c>
      <c r="U52" s="39">
        <v>0</v>
      </c>
      <c r="V52" s="54">
        <f>V53</f>
        <v>0</v>
      </c>
      <c r="W52" s="39">
        <v>0</v>
      </c>
      <c r="X52" s="39" t="s">
        <v>188</v>
      </c>
      <c r="Y52" s="39" t="s">
        <v>188</v>
      </c>
      <c r="Z52" s="39" t="s">
        <v>188</v>
      </c>
      <c r="AA52" s="39" t="s">
        <v>188</v>
      </c>
      <c r="AB52" s="39" t="s">
        <v>188</v>
      </c>
      <c r="AC52" s="39" t="s">
        <v>188</v>
      </c>
      <c r="AD52" s="39" t="s">
        <v>188</v>
      </c>
      <c r="AE52" s="39" t="s">
        <v>188</v>
      </c>
      <c r="AF52" s="39" t="s">
        <v>188</v>
      </c>
      <c r="AG52" s="39" t="s">
        <v>188</v>
      </c>
      <c r="AH52" s="39" t="s">
        <v>188</v>
      </c>
      <c r="AI52" s="39" t="s">
        <v>188</v>
      </c>
      <c r="AJ52" s="39" t="s">
        <v>188</v>
      </c>
      <c r="AK52" s="39" t="s">
        <v>188</v>
      </c>
      <c r="AL52" s="39" t="s">
        <v>188</v>
      </c>
      <c r="AM52" s="39" t="s">
        <v>188</v>
      </c>
      <c r="AN52" s="39" t="s">
        <v>188</v>
      </c>
      <c r="AO52" s="39" t="s">
        <v>188</v>
      </c>
      <c r="AP52" s="39" t="s">
        <v>188</v>
      </c>
      <c r="AQ52" s="39" t="s">
        <v>188</v>
      </c>
      <c r="AR52" s="39" t="s">
        <v>188</v>
      </c>
      <c r="AS52" s="39" t="s">
        <v>188</v>
      </c>
      <c r="AT52" s="54">
        <f>AT53</f>
        <v>9.8550000000000004</v>
      </c>
      <c r="AU52" s="54">
        <f>AU53</f>
        <v>0</v>
      </c>
      <c r="AV52" s="39" t="s">
        <v>188</v>
      </c>
      <c r="AW52" s="39" t="s">
        <v>188</v>
      </c>
    </row>
    <row r="53" spans="1:50" ht="32.25" customHeight="1" x14ac:dyDescent="0.2">
      <c r="A53" s="6" t="s">
        <v>187</v>
      </c>
      <c r="B53" s="82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50">
        <f>SUM(T54:T56)</f>
        <v>0</v>
      </c>
      <c r="U53" s="7">
        <v>0</v>
      </c>
      <c r="V53" s="50">
        <f>SUM(V54:V56)</f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0">
        <f>SUM(AT54:AT56)</f>
        <v>9.8550000000000004</v>
      </c>
      <c r="AU53" s="50">
        <f>SUM(AU54:AU56)</f>
        <v>0</v>
      </c>
      <c r="AV53" s="7" t="s">
        <v>188</v>
      </c>
      <c r="AW53" s="7" t="s">
        <v>188</v>
      </c>
    </row>
    <row r="54" spans="1:50" ht="60.75" customHeight="1" x14ac:dyDescent="0.2">
      <c r="A54" s="65" t="s">
        <v>187</v>
      </c>
      <c r="B54" s="88" t="s">
        <v>206</v>
      </c>
      <c r="C54" s="66" t="s">
        <v>207</v>
      </c>
      <c r="D54" s="68"/>
      <c r="E54" s="68"/>
      <c r="F54" s="68"/>
      <c r="G54" s="68"/>
      <c r="H54" s="68"/>
      <c r="I54" s="68"/>
      <c r="J54" s="68"/>
      <c r="K54" s="69"/>
      <c r="L54" s="68"/>
      <c r="M54" s="69"/>
      <c r="N54" s="68"/>
      <c r="O54" s="68"/>
      <c r="P54" s="68"/>
      <c r="Q54" s="68"/>
      <c r="R54" s="68"/>
      <c r="S54" s="68"/>
      <c r="T54" s="72">
        <v>0</v>
      </c>
      <c r="U54" s="7">
        <v>0</v>
      </c>
      <c r="V54" s="72">
        <v>0</v>
      </c>
      <c r="W54" s="7">
        <v>0</v>
      </c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72">
        <v>9.8550000000000004</v>
      </c>
      <c r="AU54" s="72">
        <v>0</v>
      </c>
      <c r="AV54" s="68" t="s">
        <v>188</v>
      </c>
      <c r="AW54" s="68" t="s">
        <v>188</v>
      </c>
    </row>
    <row r="55" spans="1:50" ht="40.5" customHeight="1" x14ac:dyDescent="0.2">
      <c r="A55" s="65" t="s">
        <v>187</v>
      </c>
      <c r="B55" s="83" t="s">
        <v>198</v>
      </c>
      <c r="C55" s="66" t="s">
        <v>197</v>
      </c>
      <c r="D55" s="68"/>
      <c r="E55" s="68"/>
      <c r="F55" s="68"/>
      <c r="G55" s="68"/>
      <c r="H55" s="68"/>
      <c r="I55" s="68"/>
      <c r="J55" s="68"/>
      <c r="K55" s="69"/>
      <c r="L55" s="68"/>
      <c r="M55" s="69"/>
      <c r="N55" s="68"/>
      <c r="O55" s="68"/>
      <c r="P55" s="68"/>
      <c r="Q55" s="68"/>
      <c r="R55" s="68"/>
      <c r="S55" s="68"/>
      <c r="T55" s="72">
        <v>0</v>
      </c>
      <c r="U55" s="7">
        <v>0</v>
      </c>
      <c r="V55" s="72">
        <v>0</v>
      </c>
      <c r="W55" s="7">
        <v>0</v>
      </c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72">
        <v>0</v>
      </c>
      <c r="AU55" s="72">
        <v>0</v>
      </c>
      <c r="AV55" s="68" t="s">
        <v>188</v>
      </c>
      <c r="AW55" s="68" t="s">
        <v>188</v>
      </c>
    </row>
    <row r="56" spans="1:50" ht="32.25" hidden="1" customHeight="1" outlineLevel="1" x14ac:dyDescent="0.2">
      <c r="A56" s="65" t="s">
        <v>187</v>
      </c>
      <c r="B56" s="83" t="s">
        <v>199</v>
      </c>
      <c r="C56" s="66" t="s">
        <v>197</v>
      </c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8"/>
      <c r="O56" s="68"/>
      <c r="P56" s="68"/>
      <c r="Q56" s="68"/>
      <c r="R56" s="68"/>
      <c r="S56" s="68"/>
      <c r="T56" s="72">
        <v>0</v>
      </c>
      <c r="U56" s="7">
        <v>0</v>
      </c>
      <c r="V56" s="72">
        <v>0</v>
      </c>
      <c r="W56" s="7">
        <v>0</v>
      </c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72">
        <v>0</v>
      </c>
      <c r="AU56" s="72">
        <v>0</v>
      </c>
      <c r="AV56" s="68" t="s">
        <v>188</v>
      </c>
      <c r="AW56" s="68" t="s">
        <v>188</v>
      </c>
    </row>
    <row r="57" spans="1:50" s="46" customFormat="1" ht="38.25" collapsed="1" x14ac:dyDescent="0.2">
      <c r="A57" s="44" t="s">
        <v>163</v>
      </c>
      <c r="B57" s="81" t="s">
        <v>104</v>
      </c>
      <c r="C57" s="44" t="s">
        <v>70</v>
      </c>
      <c r="D57" s="45" t="s">
        <v>188</v>
      </c>
      <c r="E57" s="45" t="s">
        <v>188</v>
      </c>
      <c r="F57" s="45" t="s">
        <v>188</v>
      </c>
      <c r="G57" s="45" t="s">
        <v>188</v>
      </c>
      <c r="H57" s="45" t="s">
        <v>188</v>
      </c>
      <c r="I57" s="45" t="s">
        <v>188</v>
      </c>
      <c r="J57" s="45" t="s">
        <v>188</v>
      </c>
      <c r="K57" s="45" t="s">
        <v>188</v>
      </c>
      <c r="L57" s="45" t="s">
        <v>188</v>
      </c>
      <c r="M57" s="45" t="s">
        <v>188</v>
      </c>
      <c r="N57" s="45" t="s">
        <v>188</v>
      </c>
      <c r="O57" s="45" t="s">
        <v>188</v>
      </c>
      <c r="P57" s="45" t="s">
        <v>188</v>
      </c>
      <c r="Q57" s="45" t="s">
        <v>188</v>
      </c>
      <c r="R57" s="45" t="s">
        <v>188</v>
      </c>
      <c r="S57" s="45" t="s">
        <v>188</v>
      </c>
      <c r="T57" s="55">
        <f>T58</f>
        <v>0</v>
      </c>
      <c r="U57" s="45" t="s">
        <v>188</v>
      </c>
      <c r="V57" s="55">
        <f>V58</f>
        <v>2.94</v>
      </c>
      <c r="W57" s="45">
        <f>W58</f>
        <v>0</v>
      </c>
      <c r="X57" s="45" t="s">
        <v>188</v>
      </c>
      <c r="Y57" s="45" t="s">
        <v>188</v>
      </c>
      <c r="Z57" s="45" t="s">
        <v>188</v>
      </c>
      <c r="AA57" s="45" t="s">
        <v>188</v>
      </c>
      <c r="AB57" s="45" t="s">
        <v>188</v>
      </c>
      <c r="AC57" s="45" t="s">
        <v>188</v>
      </c>
      <c r="AD57" s="45" t="s">
        <v>188</v>
      </c>
      <c r="AE57" s="45" t="s">
        <v>188</v>
      </c>
      <c r="AF57" s="45" t="s">
        <v>188</v>
      </c>
      <c r="AG57" s="45" t="s">
        <v>188</v>
      </c>
      <c r="AH57" s="45" t="s">
        <v>188</v>
      </c>
      <c r="AI57" s="45" t="s">
        <v>188</v>
      </c>
      <c r="AJ57" s="45" t="s">
        <v>188</v>
      </c>
      <c r="AK57" s="45" t="s">
        <v>188</v>
      </c>
      <c r="AL57" s="45" t="s">
        <v>188</v>
      </c>
      <c r="AM57" s="45" t="s">
        <v>188</v>
      </c>
      <c r="AN57" s="45" t="s">
        <v>188</v>
      </c>
      <c r="AO57" s="45" t="s">
        <v>188</v>
      </c>
      <c r="AP57" s="45" t="s">
        <v>188</v>
      </c>
      <c r="AQ57" s="45" t="s">
        <v>188</v>
      </c>
      <c r="AR57" s="45" t="s">
        <v>188</v>
      </c>
      <c r="AS57" s="45" t="s">
        <v>188</v>
      </c>
      <c r="AT57" s="55">
        <f>AT58</f>
        <v>1.8489100000000001</v>
      </c>
      <c r="AU57" s="55">
        <f>AU58</f>
        <v>0</v>
      </c>
      <c r="AV57" s="45" t="s">
        <v>188</v>
      </c>
      <c r="AW57" s="45" t="s">
        <v>188</v>
      </c>
    </row>
    <row r="58" spans="1:50" s="43" customFormat="1" ht="25.5" x14ac:dyDescent="0.2">
      <c r="A58" s="41" t="s">
        <v>164</v>
      </c>
      <c r="B58" s="84" t="s">
        <v>105</v>
      </c>
      <c r="C58" s="41" t="s">
        <v>70</v>
      </c>
      <c r="D58" s="42" t="s">
        <v>188</v>
      </c>
      <c r="E58" s="42" t="s">
        <v>188</v>
      </c>
      <c r="F58" s="42" t="s">
        <v>188</v>
      </c>
      <c r="G58" s="42" t="s">
        <v>188</v>
      </c>
      <c r="H58" s="42" t="s">
        <v>188</v>
      </c>
      <c r="I58" s="42" t="s">
        <v>188</v>
      </c>
      <c r="J58" s="42" t="s">
        <v>188</v>
      </c>
      <c r="K58" s="42" t="s">
        <v>188</v>
      </c>
      <c r="L58" s="42" t="s">
        <v>188</v>
      </c>
      <c r="M58" s="42" t="s">
        <v>188</v>
      </c>
      <c r="N58" s="42" t="s">
        <v>188</v>
      </c>
      <c r="O58" s="42" t="s">
        <v>188</v>
      </c>
      <c r="P58" s="42" t="s">
        <v>188</v>
      </c>
      <c r="Q58" s="42" t="s">
        <v>188</v>
      </c>
      <c r="R58" s="42" t="s">
        <v>188</v>
      </c>
      <c r="S58" s="42" t="s">
        <v>188</v>
      </c>
      <c r="T58" s="56">
        <f>SUM(T59:T59)</f>
        <v>0</v>
      </c>
      <c r="U58" s="42" t="s">
        <v>188</v>
      </c>
      <c r="V58" s="56">
        <f>SUM(V59:V59)</f>
        <v>2.94</v>
      </c>
      <c r="W58" s="42">
        <f>SUM(W59:W59)</f>
        <v>0</v>
      </c>
      <c r="X58" s="42" t="s">
        <v>188</v>
      </c>
      <c r="Y58" s="42" t="s">
        <v>188</v>
      </c>
      <c r="Z58" s="42" t="s">
        <v>188</v>
      </c>
      <c r="AA58" s="42" t="s">
        <v>188</v>
      </c>
      <c r="AB58" s="42" t="s">
        <v>188</v>
      </c>
      <c r="AC58" s="42" t="s">
        <v>188</v>
      </c>
      <c r="AD58" s="42" t="s">
        <v>188</v>
      </c>
      <c r="AE58" s="42" t="s">
        <v>188</v>
      </c>
      <c r="AF58" s="42" t="s">
        <v>188</v>
      </c>
      <c r="AG58" s="42" t="s">
        <v>188</v>
      </c>
      <c r="AH58" s="42" t="s">
        <v>188</v>
      </c>
      <c r="AI58" s="42" t="s">
        <v>188</v>
      </c>
      <c r="AJ58" s="42" t="s">
        <v>188</v>
      </c>
      <c r="AK58" s="42" t="s">
        <v>188</v>
      </c>
      <c r="AL58" s="42" t="s">
        <v>188</v>
      </c>
      <c r="AM58" s="42" t="s">
        <v>188</v>
      </c>
      <c r="AN58" s="42" t="s">
        <v>188</v>
      </c>
      <c r="AO58" s="42" t="s">
        <v>188</v>
      </c>
      <c r="AP58" s="42" t="s">
        <v>188</v>
      </c>
      <c r="AQ58" s="42" t="s">
        <v>188</v>
      </c>
      <c r="AR58" s="42" t="s">
        <v>188</v>
      </c>
      <c r="AS58" s="42" t="s">
        <v>188</v>
      </c>
      <c r="AT58" s="56">
        <f>AT59</f>
        <v>1.8489100000000001</v>
      </c>
      <c r="AU58" s="56">
        <f>SUM(AU59:AU59)</f>
        <v>0</v>
      </c>
      <c r="AV58" s="42" t="s">
        <v>188</v>
      </c>
      <c r="AW58" s="42" t="s">
        <v>188</v>
      </c>
      <c r="AX58" s="87" t="e">
        <f>AU58-#REF!</f>
        <v>#REF!</v>
      </c>
    </row>
    <row r="59" spans="1:50" ht="24" customHeight="1" x14ac:dyDescent="0.2">
      <c r="A59" s="32" t="s">
        <v>190</v>
      </c>
      <c r="B59" s="97" t="s">
        <v>200</v>
      </c>
      <c r="C59" s="94" t="s">
        <v>201</v>
      </c>
      <c r="D59" s="33" t="s">
        <v>188</v>
      </c>
      <c r="E59" s="33" t="s">
        <v>188</v>
      </c>
      <c r="F59" s="33" t="s">
        <v>188</v>
      </c>
      <c r="G59" s="33" t="s">
        <v>188</v>
      </c>
      <c r="H59" s="33" t="s">
        <v>188</v>
      </c>
      <c r="I59" s="33" t="s">
        <v>188</v>
      </c>
      <c r="J59" s="33" t="s">
        <v>188</v>
      </c>
      <c r="K59" s="33" t="s">
        <v>188</v>
      </c>
      <c r="L59" s="33" t="s">
        <v>188</v>
      </c>
      <c r="M59" s="33" t="s">
        <v>188</v>
      </c>
      <c r="N59" s="33" t="s">
        <v>188</v>
      </c>
      <c r="O59" s="33" t="s">
        <v>188</v>
      </c>
      <c r="P59" s="33" t="s">
        <v>188</v>
      </c>
      <c r="Q59" s="33" t="s">
        <v>188</v>
      </c>
      <c r="R59" s="33" t="s">
        <v>188</v>
      </c>
      <c r="S59" s="33" t="s">
        <v>188</v>
      </c>
      <c r="T59" s="98">
        <v>0</v>
      </c>
      <c r="U59" s="33">
        <v>0</v>
      </c>
      <c r="V59" s="98">
        <v>2.94</v>
      </c>
      <c r="W59" s="33">
        <v>0</v>
      </c>
      <c r="X59" s="33" t="s">
        <v>188</v>
      </c>
      <c r="Y59" s="33" t="s">
        <v>188</v>
      </c>
      <c r="Z59" s="33" t="s">
        <v>188</v>
      </c>
      <c r="AA59" s="33" t="s">
        <v>188</v>
      </c>
      <c r="AB59" s="33" t="s">
        <v>188</v>
      </c>
      <c r="AC59" s="33" t="s">
        <v>188</v>
      </c>
      <c r="AD59" s="33" t="s">
        <v>188</v>
      </c>
      <c r="AE59" s="33" t="s">
        <v>188</v>
      </c>
      <c r="AF59" s="33" t="s">
        <v>188</v>
      </c>
      <c r="AG59" s="33" t="s">
        <v>188</v>
      </c>
      <c r="AH59" s="33" t="s">
        <v>188</v>
      </c>
      <c r="AI59" s="33" t="s">
        <v>188</v>
      </c>
      <c r="AJ59" s="33" t="s">
        <v>188</v>
      </c>
      <c r="AK59" s="33" t="s">
        <v>188</v>
      </c>
      <c r="AL59" s="33" t="s">
        <v>188</v>
      </c>
      <c r="AM59" s="33" t="s">
        <v>188</v>
      </c>
      <c r="AN59" s="33" t="s">
        <v>188</v>
      </c>
      <c r="AO59" s="33" t="s">
        <v>188</v>
      </c>
      <c r="AP59" s="33" t="s">
        <v>188</v>
      </c>
      <c r="AQ59" s="33" t="s">
        <v>188</v>
      </c>
      <c r="AR59" s="33" t="s">
        <v>188</v>
      </c>
      <c r="AS59" s="33" t="s">
        <v>188</v>
      </c>
      <c r="AT59" s="95">
        <f>1.13166+0.71725</f>
        <v>1.8489100000000001</v>
      </c>
      <c r="AU59" s="98">
        <v>0</v>
      </c>
      <c r="AV59" s="96" t="s">
        <v>188</v>
      </c>
      <c r="AW59" s="96" t="s">
        <v>188</v>
      </c>
      <c r="AX59" s="87" t="e">
        <f>AU59-#REF!</f>
        <v>#REF!</v>
      </c>
    </row>
    <row r="60" spans="1:50" ht="25.5" x14ac:dyDescent="0.2">
      <c r="A60" s="6" t="s">
        <v>165</v>
      </c>
      <c r="B60" s="59" t="s">
        <v>112</v>
      </c>
      <c r="C60" s="6" t="s">
        <v>70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68" t="s">
        <v>188</v>
      </c>
      <c r="U60" s="73">
        <v>0</v>
      </c>
      <c r="V60" s="68" t="s">
        <v>188</v>
      </c>
      <c r="W60" s="73">
        <v>0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68" t="s">
        <v>188</v>
      </c>
      <c r="AU60" s="68" t="s">
        <v>188</v>
      </c>
      <c r="AV60" s="68" t="s">
        <v>188</v>
      </c>
      <c r="AW60" s="68" t="s">
        <v>188</v>
      </c>
    </row>
    <row r="61" spans="1:50" s="46" customFormat="1" ht="25.5" x14ac:dyDescent="0.2">
      <c r="A61" s="44" t="s">
        <v>166</v>
      </c>
      <c r="B61" s="81" t="s">
        <v>113</v>
      </c>
      <c r="C61" s="44" t="s">
        <v>70</v>
      </c>
      <c r="D61" s="45" t="s">
        <v>188</v>
      </c>
      <c r="E61" s="45" t="s">
        <v>188</v>
      </c>
      <c r="F61" s="45" t="s">
        <v>188</v>
      </c>
      <c r="G61" s="45" t="s">
        <v>188</v>
      </c>
      <c r="H61" s="45" t="s">
        <v>188</v>
      </c>
      <c r="I61" s="45" t="s">
        <v>188</v>
      </c>
      <c r="J61" s="45" t="s">
        <v>188</v>
      </c>
      <c r="K61" s="45" t="s">
        <v>188</v>
      </c>
      <c r="L61" s="45" t="s">
        <v>188</v>
      </c>
      <c r="M61" s="45" t="s">
        <v>188</v>
      </c>
      <c r="N61" s="45" t="s">
        <v>188</v>
      </c>
      <c r="O61" s="45" t="s">
        <v>188</v>
      </c>
      <c r="P61" s="45" t="s">
        <v>188</v>
      </c>
      <c r="Q61" s="45" t="s">
        <v>188</v>
      </c>
      <c r="R61" s="45" t="s">
        <v>188</v>
      </c>
      <c r="S61" s="45" t="s">
        <v>188</v>
      </c>
      <c r="T61" s="55">
        <f>SUM(T62:T66)</f>
        <v>0</v>
      </c>
      <c r="U61" s="45">
        <v>0</v>
      </c>
      <c r="V61" s="55">
        <f>SUM(V62:V66)</f>
        <v>0</v>
      </c>
      <c r="W61" s="45">
        <v>0</v>
      </c>
      <c r="X61" s="45" t="s">
        <v>188</v>
      </c>
      <c r="Y61" s="45" t="s">
        <v>188</v>
      </c>
      <c r="Z61" s="45" t="s">
        <v>188</v>
      </c>
      <c r="AA61" s="45" t="s">
        <v>188</v>
      </c>
      <c r="AB61" s="45" t="s">
        <v>188</v>
      </c>
      <c r="AC61" s="45" t="s">
        <v>188</v>
      </c>
      <c r="AD61" s="45" t="s">
        <v>188</v>
      </c>
      <c r="AE61" s="45" t="s">
        <v>188</v>
      </c>
      <c r="AF61" s="45" t="s">
        <v>188</v>
      </c>
      <c r="AG61" s="45" t="s">
        <v>188</v>
      </c>
      <c r="AH61" s="45" t="s">
        <v>188</v>
      </c>
      <c r="AI61" s="45" t="s">
        <v>188</v>
      </c>
      <c r="AJ61" s="45" t="s">
        <v>188</v>
      </c>
      <c r="AK61" s="45" t="s">
        <v>188</v>
      </c>
      <c r="AL61" s="45" t="s">
        <v>188</v>
      </c>
      <c r="AM61" s="45" t="s">
        <v>188</v>
      </c>
      <c r="AN61" s="45" t="s">
        <v>188</v>
      </c>
      <c r="AO61" s="45" t="s">
        <v>188</v>
      </c>
      <c r="AP61" s="45" t="s">
        <v>188</v>
      </c>
      <c r="AQ61" s="45" t="s">
        <v>188</v>
      </c>
      <c r="AR61" s="45" t="s">
        <v>188</v>
      </c>
      <c r="AS61" s="45" t="s">
        <v>188</v>
      </c>
      <c r="AT61" s="55">
        <f>SUM(AT62:AT66)</f>
        <v>0</v>
      </c>
      <c r="AU61" s="55">
        <f>SUM(AU62:AU66)</f>
        <v>0</v>
      </c>
      <c r="AV61" s="45" t="s">
        <v>188</v>
      </c>
      <c r="AW61" s="45" t="s">
        <v>188</v>
      </c>
    </row>
    <row r="62" spans="1:50" ht="25.5" x14ac:dyDescent="0.2">
      <c r="A62" s="6" t="s">
        <v>167</v>
      </c>
      <c r="B62" s="59" t="s">
        <v>114</v>
      </c>
      <c r="C62" s="6" t="s">
        <v>70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50">
        <v>0</v>
      </c>
      <c r="U62" s="7">
        <v>0</v>
      </c>
      <c r="V62" s="50">
        <v>0</v>
      </c>
      <c r="W62" s="7">
        <v>0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50">
        <v>0</v>
      </c>
      <c r="AU62" s="50">
        <v>0</v>
      </c>
      <c r="AV62" s="7" t="s">
        <v>188</v>
      </c>
      <c r="AW62" s="7" t="s">
        <v>188</v>
      </c>
    </row>
    <row r="63" spans="1:50" ht="25.5" x14ac:dyDescent="0.2">
      <c r="A63" s="6" t="s">
        <v>168</v>
      </c>
      <c r="B63" s="59" t="s">
        <v>115</v>
      </c>
      <c r="C63" s="6" t="s">
        <v>70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50">
        <v>0</v>
      </c>
      <c r="U63" s="7">
        <v>0</v>
      </c>
      <c r="V63" s="50">
        <v>0</v>
      </c>
      <c r="W63" s="7">
        <v>0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50">
        <v>0</v>
      </c>
      <c r="AU63" s="50">
        <v>0</v>
      </c>
      <c r="AV63" s="7" t="s">
        <v>188</v>
      </c>
      <c r="AW63" s="7" t="s">
        <v>188</v>
      </c>
    </row>
    <row r="64" spans="1:50" ht="25.5" x14ac:dyDescent="0.2">
      <c r="A64" s="6" t="s">
        <v>169</v>
      </c>
      <c r="B64" s="59" t="s">
        <v>116</v>
      </c>
      <c r="C64" s="6" t="s">
        <v>70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50">
        <v>0</v>
      </c>
      <c r="U64" s="7">
        <v>0</v>
      </c>
      <c r="V64" s="50">
        <v>0</v>
      </c>
      <c r="W64" s="7">
        <v>0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50">
        <v>0</v>
      </c>
      <c r="AU64" s="50">
        <v>0</v>
      </c>
      <c r="AV64" s="7" t="s">
        <v>188</v>
      </c>
      <c r="AW64" s="7" t="s">
        <v>188</v>
      </c>
    </row>
    <row r="65" spans="1:49" ht="25.5" x14ac:dyDescent="0.2">
      <c r="A65" s="6" t="s">
        <v>170</v>
      </c>
      <c r="B65" s="59" t="s">
        <v>117</v>
      </c>
      <c r="C65" s="6" t="s">
        <v>70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50">
        <v>0</v>
      </c>
      <c r="U65" s="7">
        <v>0</v>
      </c>
      <c r="V65" s="50">
        <v>0</v>
      </c>
      <c r="W65" s="7">
        <v>0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50">
        <v>0</v>
      </c>
      <c r="AU65" s="50">
        <v>0</v>
      </c>
      <c r="AV65" s="7" t="s">
        <v>188</v>
      </c>
      <c r="AW65" s="7" t="s">
        <v>188</v>
      </c>
    </row>
    <row r="66" spans="1:49" s="49" customFormat="1" ht="38.25" x14ac:dyDescent="0.2">
      <c r="A66" s="47" t="s">
        <v>171</v>
      </c>
      <c r="B66" s="85" t="s">
        <v>118</v>
      </c>
      <c r="C66" s="47" t="s">
        <v>70</v>
      </c>
      <c r="D66" s="48" t="s">
        <v>188</v>
      </c>
      <c r="E66" s="48" t="s">
        <v>188</v>
      </c>
      <c r="F66" s="48" t="s">
        <v>188</v>
      </c>
      <c r="G66" s="48" t="s">
        <v>188</v>
      </c>
      <c r="H66" s="48" t="s">
        <v>188</v>
      </c>
      <c r="I66" s="48" t="s">
        <v>188</v>
      </c>
      <c r="J66" s="48" t="s">
        <v>188</v>
      </c>
      <c r="K66" s="48" t="s">
        <v>188</v>
      </c>
      <c r="L66" s="48" t="s">
        <v>188</v>
      </c>
      <c r="M66" s="48" t="s">
        <v>188</v>
      </c>
      <c r="N66" s="48" t="s">
        <v>188</v>
      </c>
      <c r="O66" s="48" t="s">
        <v>188</v>
      </c>
      <c r="P66" s="48" t="s">
        <v>188</v>
      </c>
      <c r="Q66" s="48" t="s">
        <v>188</v>
      </c>
      <c r="R66" s="48" t="s">
        <v>188</v>
      </c>
      <c r="S66" s="48" t="s">
        <v>188</v>
      </c>
      <c r="T66" s="57">
        <f>T67</f>
        <v>0</v>
      </c>
      <c r="U66" s="48">
        <f>U67</f>
        <v>0</v>
      </c>
      <c r="V66" s="57">
        <f>V67</f>
        <v>0</v>
      </c>
      <c r="W66" s="48">
        <f>W67</f>
        <v>0</v>
      </c>
      <c r="X66" s="48" t="s">
        <v>188</v>
      </c>
      <c r="Y66" s="48" t="s">
        <v>188</v>
      </c>
      <c r="Z66" s="48" t="s">
        <v>188</v>
      </c>
      <c r="AA66" s="48" t="s">
        <v>188</v>
      </c>
      <c r="AB66" s="48" t="s">
        <v>188</v>
      </c>
      <c r="AC66" s="48" t="s">
        <v>188</v>
      </c>
      <c r="AD66" s="48" t="s">
        <v>188</v>
      </c>
      <c r="AE66" s="48" t="s">
        <v>188</v>
      </c>
      <c r="AF66" s="48" t="s">
        <v>188</v>
      </c>
      <c r="AG66" s="48" t="s">
        <v>188</v>
      </c>
      <c r="AH66" s="48" t="s">
        <v>188</v>
      </c>
      <c r="AI66" s="48" t="s">
        <v>188</v>
      </c>
      <c r="AJ66" s="48" t="s">
        <v>188</v>
      </c>
      <c r="AK66" s="48" t="s">
        <v>188</v>
      </c>
      <c r="AL66" s="48" t="s">
        <v>188</v>
      </c>
      <c r="AM66" s="48" t="s">
        <v>188</v>
      </c>
      <c r="AN66" s="48" t="s">
        <v>188</v>
      </c>
      <c r="AO66" s="48" t="s">
        <v>188</v>
      </c>
      <c r="AP66" s="48" t="s">
        <v>188</v>
      </c>
      <c r="AQ66" s="48" t="s">
        <v>188</v>
      </c>
      <c r="AR66" s="48" t="s">
        <v>188</v>
      </c>
      <c r="AS66" s="48" t="s">
        <v>188</v>
      </c>
      <c r="AT66" s="57">
        <f>AT67</f>
        <v>0</v>
      </c>
      <c r="AU66" s="57">
        <f>AU67</f>
        <v>0</v>
      </c>
      <c r="AV66" s="48" t="s">
        <v>188</v>
      </c>
      <c r="AW66" s="48" t="s">
        <v>188</v>
      </c>
    </row>
    <row r="67" spans="1:49" s="40" customFormat="1" ht="25.5" x14ac:dyDescent="0.2">
      <c r="A67" s="32" t="s">
        <v>191</v>
      </c>
      <c r="B67" s="93" t="s">
        <v>186</v>
      </c>
      <c r="C67" s="91" t="s">
        <v>204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52">
        <v>0</v>
      </c>
      <c r="U67" s="33">
        <v>0</v>
      </c>
      <c r="V67" s="52">
        <v>0</v>
      </c>
      <c r="W67" s="33">
        <v>0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52">
        <v>0</v>
      </c>
      <c r="AU67" s="52">
        <v>0</v>
      </c>
      <c r="AV67" s="33" t="s">
        <v>188</v>
      </c>
      <c r="AW67" s="33" t="s">
        <v>188</v>
      </c>
    </row>
    <row r="68" spans="1:49" ht="38.25" x14ac:dyDescent="0.2">
      <c r="A68" s="6" t="s">
        <v>172</v>
      </c>
      <c r="B68" s="59" t="s">
        <v>119</v>
      </c>
      <c r="C68" s="6" t="s">
        <v>70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50">
        <v>0</v>
      </c>
      <c r="U68" s="7">
        <v>0</v>
      </c>
      <c r="V68" s="50">
        <v>0</v>
      </c>
      <c r="W68" s="7">
        <v>0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50">
        <v>0</v>
      </c>
      <c r="AU68" s="50">
        <v>0</v>
      </c>
      <c r="AV68" s="7" t="s">
        <v>188</v>
      </c>
      <c r="AW68" s="7" t="s">
        <v>188</v>
      </c>
    </row>
    <row r="69" spans="1:49" ht="38.25" x14ac:dyDescent="0.2">
      <c r="A69" s="6" t="s">
        <v>173</v>
      </c>
      <c r="B69" s="59" t="s">
        <v>120</v>
      </c>
      <c r="C69" s="6" t="s">
        <v>70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50">
        <v>0</v>
      </c>
      <c r="U69" s="7">
        <v>0</v>
      </c>
      <c r="V69" s="50">
        <v>0</v>
      </c>
      <c r="W69" s="7">
        <v>0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50">
        <v>0</v>
      </c>
      <c r="AU69" s="50">
        <v>0</v>
      </c>
      <c r="AV69" s="7" t="s">
        <v>188</v>
      </c>
      <c r="AW69" s="7" t="s">
        <v>188</v>
      </c>
    </row>
    <row r="70" spans="1:49" ht="38.25" x14ac:dyDescent="0.2">
      <c r="A70" s="6" t="s">
        <v>174</v>
      </c>
      <c r="B70" s="59" t="s">
        <v>121</v>
      </c>
      <c r="C70" s="6" t="s">
        <v>70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50">
        <v>0</v>
      </c>
      <c r="U70" s="7">
        <v>0</v>
      </c>
      <c r="V70" s="50">
        <v>0</v>
      </c>
      <c r="W70" s="7">
        <v>0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50">
        <v>0</v>
      </c>
      <c r="AU70" s="50">
        <v>0</v>
      </c>
      <c r="AV70" s="7" t="s">
        <v>188</v>
      </c>
      <c r="AW70" s="7" t="s">
        <v>188</v>
      </c>
    </row>
    <row r="71" spans="1:49" s="46" customFormat="1" ht="38.25" x14ac:dyDescent="0.2">
      <c r="A71" s="44" t="s">
        <v>175</v>
      </c>
      <c r="B71" s="81" t="s">
        <v>122</v>
      </c>
      <c r="C71" s="44" t="s">
        <v>70</v>
      </c>
      <c r="D71" s="45" t="s">
        <v>188</v>
      </c>
      <c r="E71" s="45" t="s">
        <v>188</v>
      </c>
      <c r="F71" s="45" t="s">
        <v>188</v>
      </c>
      <c r="G71" s="45" t="s">
        <v>188</v>
      </c>
      <c r="H71" s="45" t="s">
        <v>188</v>
      </c>
      <c r="I71" s="45" t="s">
        <v>188</v>
      </c>
      <c r="J71" s="45" t="s">
        <v>188</v>
      </c>
      <c r="K71" s="45" t="s">
        <v>188</v>
      </c>
      <c r="L71" s="45" t="s">
        <v>188</v>
      </c>
      <c r="M71" s="45" t="s">
        <v>188</v>
      </c>
      <c r="N71" s="45" t="s">
        <v>188</v>
      </c>
      <c r="O71" s="45" t="s">
        <v>188</v>
      </c>
      <c r="P71" s="45" t="s">
        <v>188</v>
      </c>
      <c r="Q71" s="45" t="s">
        <v>188</v>
      </c>
      <c r="R71" s="45" t="s">
        <v>188</v>
      </c>
      <c r="S71" s="45" t="s">
        <v>188</v>
      </c>
      <c r="T71" s="55">
        <v>0</v>
      </c>
      <c r="U71" s="45">
        <v>0</v>
      </c>
      <c r="V71" s="55">
        <v>0</v>
      </c>
      <c r="W71" s="45">
        <v>0</v>
      </c>
      <c r="X71" s="45" t="s">
        <v>188</v>
      </c>
      <c r="Y71" s="45" t="s">
        <v>188</v>
      </c>
      <c r="Z71" s="45" t="s">
        <v>188</v>
      </c>
      <c r="AA71" s="45" t="s">
        <v>188</v>
      </c>
      <c r="AB71" s="45" t="s">
        <v>188</v>
      </c>
      <c r="AC71" s="45" t="s">
        <v>188</v>
      </c>
      <c r="AD71" s="45" t="s">
        <v>188</v>
      </c>
      <c r="AE71" s="45" t="s">
        <v>188</v>
      </c>
      <c r="AF71" s="45" t="s">
        <v>188</v>
      </c>
      <c r="AG71" s="45" t="s">
        <v>188</v>
      </c>
      <c r="AH71" s="45" t="s">
        <v>188</v>
      </c>
      <c r="AI71" s="45" t="s">
        <v>188</v>
      </c>
      <c r="AJ71" s="45" t="s">
        <v>188</v>
      </c>
      <c r="AK71" s="45" t="s">
        <v>188</v>
      </c>
      <c r="AL71" s="45" t="s">
        <v>188</v>
      </c>
      <c r="AM71" s="45" t="s">
        <v>188</v>
      </c>
      <c r="AN71" s="45" t="s">
        <v>188</v>
      </c>
      <c r="AO71" s="45" t="s">
        <v>188</v>
      </c>
      <c r="AP71" s="45" t="s">
        <v>188</v>
      </c>
      <c r="AQ71" s="45" t="s">
        <v>188</v>
      </c>
      <c r="AR71" s="45" t="s">
        <v>188</v>
      </c>
      <c r="AS71" s="45" t="s">
        <v>188</v>
      </c>
      <c r="AT71" s="55">
        <v>0</v>
      </c>
      <c r="AU71" s="55">
        <v>0</v>
      </c>
      <c r="AV71" s="45" t="s">
        <v>188</v>
      </c>
      <c r="AW71" s="45" t="s">
        <v>188</v>
      </c>
    </row>
    <row r="72" spans="1:49" ht="25.5" x14ac:dyDescent="0.2">
      <c r="A72" s="6" t="s">
        <v>176</v>
      </c>
      <c r="B72" s="59" t="s">
        <v>123</v>
      </c>
      <c r="C72" s="6" t="s">
        <v>70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50">
        <v>0</v>
      </c>
      <c r="U72" s="7">
        <v>0</v>
      </c>
      <c r="V72" s="50">
        <v>0</v>
      </c>
      <c r="W72" s="7">
        <v>0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50">
        <v>0</v>
      </c>
      <c r="AU72" s="50">
        <v>0</v>
      </c>
      <c r="AV72" s="7" t="s">
        <v>188</v>
      </c>
      <c r="AW72" s="7" t="s">
        <v>188</v>
      </c>
    </row>
    <row r="73" spans="1:49" ht="38.25" x14ac:dyDescent="0.2">
      <c r="A73" s="6" t="s">
        <v>177</v>
      </c>
      <c r="B73" s="59" t="s">
        <v>124</v>
      </c>
      <c r="C73" s="6" t="s">
        <v>70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50">
        <v>0</v>
      </c>
      <c r="U73" s="7">
        <v>0</v>
      </c>
      <c r="V73" s="50">
        <v>0</v>
      </c>
      <c r="W73" s="7">
        <v>0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50">
        <v>0</v>
      </c>
      <c r="AU73" s="50">
        <v>0</v>
      </c>
      <c r="AV73" s="7" t="s">
        <v>188</v>
      </c>
      <c r="AW73" s="7" t="s">
        <v>188</v>
      </c>
    </row>
    <row r="74" spans="1:49" s="34" customFormat="1" ht="54.75" customHeight="1" x14ac:dyDescent="0.2">
      <c r="A74" s="32" t="s">
        <v>178</v>
      </c>
      <c r="B74" s="64" t="s">
        <v>106</v>
      </c>
      <c r="C74" s="32" t="s">
        <v>70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52">
        <f>SUM(T75:T76)</f>
        <v>0</v>
      </c>
      <c r="U74" s="4">
        <v>0</v>
      </c>
      <c r="V74" s="52">
        <f>SUM(V75:V76)</f>
        <v>0</v>
      </c>
      <c r="W74" s="4">
        <v>0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52">
        <f>SUM(AT75:AT76)</f>
        <v>0</v>
      </c>
      <c r="AU74" s="52">
        <f>SUM(AU75:AU76)</f>
        <v>0</v>
      </c>
      <c r="AV74" s="33" t="s">
        <v>188</v>
      </c>
      <c r="AW74" s="33" t="s">
        <v>188</v>
      </c>
    </row>
    <row r="75" spans="1:49" ht="54.75" customHeight="1" x14ac:dyDescent="0.2">
      <c r="A75" s="6" t="s">
        <v>179</v>
      </c>
      <c r="B75" s="59" t="s">
        <v>107</v>
      </c>
      <c r="C75" s="6" t="s">
        <v>70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50">
        <v>0</v>
      </c>
      <c r="U75" s="7">
        <v>0</v>
      </c>
      <c r="V75" s="50">
        <v>0</v>
      </c>
      <c r="W75" s="7">
        <v>0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50">
        <v>0</v>
      </c>
      <c r="AU75" s="50">
        <v>0</v>
      </c>
      <c r="AV75" s="7" t="s">
        <v>188</v>
      </c>
      <c r="AW75" s="7" t="s">
        <v>188</v>
      </c>
    </row>
    <row r="76" spans="1:49" ht="45.75" customHeight="1" x14ac:dyDescent="0.2">
      <c r="A76" s="6" t="s">
        <v>180</v>
      </c>
      <c r="B76" s="59" t="s">
        <v>108</v>
      </c>
      <c r="C76" s="6" t="s">
        <v>70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50">
        <v>0</v>
      </c>
      <c r="U76" s="7">
        <v>0</v>
      </c>
      <c r="V76" s="50">
        <v>0</v>
      </c>
      <c r="W76" s="7">
        <v>0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50">
        <v>0</v>
      </c>
      <c r="AU76" s="50">
        <v>0</v>
      </c>
      <c r="AV76" s="7" t="s">
        <v>188</v>
      </c>
      <c r="AW76" s="7" t="s">
        <v>188</v>
      </c>
    </row>
    <row r="77" spans="1:49" s="10" customFormat="1" ht="35.25" customHeight="1" x14ac:dyDescent="0.2">
      <c r="A77" s="9" t="s">
        <v>181</v>
      </c>
      <c r="B77" s="64" t="s">
        <v>109</v>
      </c>
      <c r="C77" s="9" t="s">
        <v>70</v>
      </c>
      <c r="D77" s="4" t="s">
        <v>188</v>
      </c>
      <c r="E77" s="4" t="s">
        <v>188</v>
      </c>
      <c r="F77" s="4" t="s">
        <v>188</v>
      </c>
      <c r="G77" s="4" t="s">
        <v>188</v>
      </c>
      <c r="H77" s="4" t="s">
        <v>188</v>
      </c>
      <c r="I77" s="4" t="s">
        <v>188</v>
      </c>
      <c r="J77" s="4" t="s">
        <v>188</v>
      </c>
      <c r="K77" s="4" t="s">
        <v>188</v>
      </c>
      <c r="L77" s="4" t="s">
        <v>188</v>
      </c>
      <c r="M77" s="4" t="s">
        <v>188</v>
      </c>
      <c r="N77" s="4" t="s">
        <v>188</v>
      </c>
      <c r="O77" s="4" t="s">
        <v>188</v>
      </c>
      <c r="P77" s="4" t="s">
        <v>188</v>
      </c>
      <c r="Q77" s="4" t="s">
        <v>188</v>
      </c>
      <c r="R77" s="4" t="s">
        <v>188</v>
      </c>
      <c r="S77" s="4" t="s">
        <v>188</v>
      </c>
      <c r="T77" s="52">
        <f>SUM(T78:T79)</f>
        <v>0</v>
      </c>
      <c r="U77" s="4">
        <v>0</v>
      </c>
      <c r="V77" s="52">
        <f>SUM(V78:V79)</f>
        <v>0</v>
      </c>
      <c r="W77" s="4">
        <v>0</v>
      </c>
      <c r="X77" s="4" t="s">
        <v>188</v>
      </c>
      <c r="Y77" s="4" t="s">
        <v>188</v>
      </c>
      <c r="Z77" s="4" t="s">
        <v>188</v>
      </c>
      <c r="AA77" s="4" t="s">
        <v>188</v>
      </c>
      <c r="AB77" s="4" t="s">
        <v>188</v>
      </c>
      <c r="AC77" s="4" t="s">
        <v>188</v>
      </c>
      <c r="AD77" s="4" t="s">
        <v>188</v>
      </c>
      <c r="AE77" s="4" t="s">
        <v>188</v>
      </c>
      <c r="AF77" s="4" t="s">
        <v>188</v>
      </c>
      <c r="AG77" s="4" t="s">
        <v>188</v>
      </c>
      <c r="AH77" s="4" t="s">
        <v>188</v>
      </c>
      <c r="AI77" s="4" t="s">
        <v>188</v>
      </c>
      <c r="AJ77" s="4" t="s">
        <v>188</v>
      </c>
      <c r="AK77" s="4" t="s">
        <v>188</v>
      </c>
      <c r="AL77" s="4" t="s">
        <v>188</v>
      </c>
      <c r="AM77" s="4" t="s">
        <v>188</v>
      </c>
      <c r="AN77" s="4" t="s">
        <v>188</v>
      </c>
      <c r="AO77" s="4" t="s">
        <v>188</v>
      </c>
      <c r="AP77" s="4" t="s">
        <v>188</v>
      </c>
      <c r="AQ77" s="4" t="s">
        <v>188</v>
      </c>
      <c r="AR77" s="4" t="s">
        <v>188</v>
      </c>
      <c r="AS77" s="4" t="s">
        <v>188</v>
      </c>
      <c r="AT77" s="52">
        <f>AT78</f>
        <v>0</v>
      </c>
      <c r="AU77" s="52">
        <f>SUM(AU78:AU79)</f>
        <v>0</v>
      </c>
      <c r="AV77" s="4" t="s">
        <v>188</v>
      </c>
      <c r="AW77" s="4" t="s">
        <v>188</v>
      </c>
    </row>
    <row r="78" spans="1:49" ht="32.25" hidden="1" customHeight="1" outlineLevel="1" thickBot="1" x14ac:dyDescent="0.3">
      <c r="A78" s="6" t="s">
        <v>189</v>
      </c>
      <c r="B78" s="60"/>
      <c r="C78" s="8"/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>
        <v>0</v>
      </c>
      <c r="U78" s="12" t="s">
        <v>188</v>
      </c>
      <c r="V78" s="7">
        <v>0</v>
      </c>
      <c r="W78" s="58">
        <v>0.77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">
        <v>0</v>
      </c>
      <c r="AU78" s="7">
        <v>0</v>
      </c>
      <c r="AV78" s="7" t="s">
        <v>188</v>
      </c>
      <c r="AW78" s="7" t="s">
        <v>188</v>
      </c>
    </row>
    <row r="79" spans="1:49" ht="32.25" hidden="1" customHeight="1" outlineLevel="1" thickTop="1" x14ac:dyDescent="0.25">
      <c r="A79" s="6" t="s">
        <v>196</v>
      </c>
      <c r="B79" s="61"/>
      <c r="C79" s="8"/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>
        <v>0</v>
      </c>
      <c r="U79" s="12" t="s">
        <v>188</v>
      </c>
      <c r="V79" s="7">
        <v>0</v>
      </c>
      <c r="W79" s="58">
        <v>0.16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">
        <v>0</v>
      </c>
      <c r="AU79" s="7">
        <v>0</v>
      </c>
      <c r="AV79" s="7" t="s">
        <v>188</v>
      </c>
      <c r="AW79" s="7" t="s">
        <v>188</v>
      </c>
    </row>
    <row r="80" spans="1:49" s="34" customFormat="1" ht="38.25" collapsed="1" x14ac:dyDescent="0.2">
      <c r="A80" s="32" t="s">
        <v>182</v>
      </c>
      <c r="B80" s="64" t="s">
        <v>110</v>
      </c>
      <c r="C80" s="32" t="s">
        <v>70</v>
      </c>
      <c r="D80" s="33" t="s">
        <v>188</v>
      </c>
      <c r="E80" s="33" t="s">
        <v>188</v>
      </c>
      <c r="F80" s="33" t="s">
        <v>188</v>
      </c>
      <c r="G80" s="33" t="s">
        <v>188</v>
      </c>
      <c r="H80" s="33" t="s">
        <v>188</v>
      </c>
      <c r="I80" s="33" t="s">
        <v>188</v>
      </c>
      <c r="J80" s="33" t="s">
        <v>188</v>
      </c>
      <c r="K80" s="33" t="s">
        <v>188</v>
      </c>
      <c r="L80" s="33" t="s">
        <v>188</v>
      </c>
      <c r="M80" s="33" t="s">
        <v>188</v>
      </c>
      <c r="N80" s="33" t="s">
        <v>188</v>
      </c>
      <c r="O80" s="33" t="s">
        <v>188</v>
      </c>
      <c r="P80" s="33" t="s">
        <v>188</v>
      </c>
      <c r="Q80" s="33" t="s">
        <v>188</v>
      </c>
      <c r="R80" s="33" t="s">
        <v>188</v>
      </c>
      <c r="S80" s="33" t="s">
        <v>188</v>
      </c>
      <c r="T80" s="52">
        <v>0</v>
      </c>
      <c r="U80" s="33">
        <v>0</v>
      </c>
      <c r="V80" s="52">
        <v>0</v>
      </c>
      <c r="W80" s="33">
        <v>0</v>
      </c>
      <c r="X80" s="33" t="s">
        <v>188</v>
      </c>
      <c r="Y80" s="33" t="s">
        <v>188</v>
      </c>
      <c r="Z80" s="33" t="s">
        <v>188</v>
      </c>
      <c r="AA80" s="33" t="s">
        <v>188</v>
      </c>
      <c r="AB80" s="33" t="s">
        <v>188</v>
      </c>
      <c r="AC80" s="33" t="s">
        <v>188</v>
      </c>
      <c r="AD80" s="33" t="s">
        <v>188</v>
      </c>
      <c r="AE80" s="33" t="s">
        <v>188</v>
      </c>
      <c r="AF80" s="33" t="s">
        <v>188</v>
      </c>
      <c r="AG80" s="33" t="s">
        <v>188</v>
      </c>
      <c r="AH80" s="33" t="s">
        <v>188</v>
      </c>
      <c r="AI80" s="33" t="s">
        <v>188</v>
      </c>
      <c r="AJ80" s="33" t="s">
        <v>188</v>
      </c>
      <c r="AK80" s="33" t="s">
        <v>188</v>
      </c>
      <c r="AL80" s="33" t="s">
        <v>188</v>
      </c>
      <c r="AM80" s="33" t="s">
        <v>188</v>
      </c>
      <c r="AN80" s="33" t="s">
        <v>188</v>
      </c>
      <c r="AO80" s="33" t="s">
        <v>188</v>
      </c>
      <c r="AP80" s="33" t="s">
        <v>188</v>
      </c>
      <c r="AQ80" s="33" t="s">
        <v>188</v>
      </c>
      <c r="AR80" s="33" t="s">
        <v>188</v>
      </c>
      <c r="AS80" s="33" t="s">
        <v>188</v>
      </c>
      <c r="AT80" s="52">
        <v>0</v>
      </c>
      <c r="AU80" s="52">
        <v>0</v>
      </c>
      <c r="AV80" s="33" t="s">
        <v>188</v>
      </c>
      <c r="AW80" s="33" t="s">
        <v>188</v>
      </c>
    </row>
    <row r="81" spans="1:49" s="10" customFormat="1" ht="28.5" customHeight="1" x14ac:dyDescent="0.2">
      <c r="A81" s="9" t="s">
        <v>183</v>
      </c>
      <c r="B81" s="64" t="s">
        <v>111</v>
      </c>
      <c r="C81" s="9" t="s">
        <v>70</v>
      </c>
      <c r="D81" s="4" t="s">
        <v>188</v>
      </c>
      <c r="E81" s="4" t="s">
        <v>188</v>
      </c>
      <c r="F81" s="4" t="s">
        <v>188</v>
      </c>
      <c r="G81" s="4" t="s">
        <v>188</v>
      </c>
      <c r="H81" s="4" t="s">
        <v>188</v>
      </c>
      <c r="I81" s="4" t="s">
        <v>188</v>
      </c>
      <c r="J81" s="4" t="s">
        <v>188</v>
      </c>
      <c r="K81" s="4" t="s">
        <v>188</v>
      </c>
      <c r="L81" s="4" t="s">
        <v>188</v>
      </c>
      <c r="M81" s="4" t="s">
        <v>188</v>
      </c>
      <c r="N81" s="4" t="s">
        <v>188</v>
      </c>
      <c r="O81" s="4" t="s">
        <v>188</v>
      </c>
      <c r="P81" s="4" t="s">
        <v>188</v>
      </c>
      <c r="Q81" s="4" t="s">
        <v>188</v>
      </c>
      <c r="R81" s="4" t="s">
        <v>188</v>
      </c>
      <c r="S81" s="4" t="s">
        <v>188</v>
      </c>
      <c r="T81" s="52">
        <f>T82</f>
        <v>0</v>
      </c>
      <c r="U81" s="4">
        <v>0</v>
      </c>
      <c r="V81" s="52">
        <f>V82</f>
        <v>0</v>
      </c>
      <c r="W81" s="4">
        <v>0</v>
      </c>
      <c r="X81" s="4" t="s">
        <v>188</v>
      </c>
      <c r="Y81" s="4" t="s">
        <v>188</v>
      </c>
      <c r="Z81" s="4" t="s">
        <v>188</v>
      </c>
      <c r="AA81" s="4" t="s">
        <v>188</v>
      </c>
      <c r="AB81" s="4" t="s">
        <v>188</v>
      </c>
      <c r="AC81" s="4" t="s">
        <v>188</v>
      </c>
      <c r="AD81" s="4" t="s">
        <v>188</v>
      </c>
      <c r="AE81" s="4" t="s">
        <v>188</v>
      </c>
      <c r="AF81" s="4" t="s">
        <v>188</v>
      </c>
      <c r="AG81" s="4" t="s">
        <v>188</v>
      </c>
      <c r="AH81" s="4" t="s">
        <v>188</v>
      </c>
      <c r="AI81" s="4" t="s">
        <v>188</v>
      </c>
      <c r="AJ81" s="4" t="s">
        <v>188</v>
      </c>
      <c r="AK81" s="4" t="s">
        <v>188</v>
      </c>
      <c r="AL81" s="4" t="s">
        <v>188</v>
      </c>
      <c r="AM81" s="4" t="s">
        <v>188</v>
      </c>
      <c r="AN81" s="4" t="s">
        <v>188</v>
      </c>
      <c r="AO81" s="4" t="s">
        <v>188</v>
      </c>
      <c r="AP81" s="4" t="s">
        <v>188</v>
      </c>
      <c r="AQ81" s="4" t="s">
        <v>188</v>
      </c>
      <c r="AR81" s="4" t="s">
        <v>188</v>
      </c>
      <c r="AS81" s="4" t="s">
        <v>188</v>
      </c>
      <c r="AT81" s="52">
        <f>AT82</f>
        <v>7.6694399999999989</v>
      </c>
      <c r="AU81" s="52">
        <f>AU82</f>
        <v>0</v>
      </c>
      <c r="AV81" s="4" t="s">
        <v>188</v>
      </c>
      <c r="AW81" s="4" t="s">
        <v>188</v>
      </c>
    </row>
    <row r="82" spans="1:49" ht="21" customHeight="1" x14ac:dyDescent="0.2">
      <c r="A82" s="32" t="s">
        <v>208</v>
      </c>
      <c r="B82" s="90" t="s">
        <v>209</v>
      </c>
      <c r="C82" s="91" t="s">
        <v>210</v>
      </c>
      <c r="D82" s="4" t="s">
        <v>188</v>
      </c>
      <c r="E82" s="4" t="s">
        <v>188</v>
      </c>
      <c r="F82" s="4" t="s">
        <v>188</v>
      </c>
      <c r="G82" s="4" t="s">
        <v>188</v>
      </c>
      <c r="H82" s="4" t="s">
        <v>188</v>
      </c>
      <c r="I82" s="4" t="s">
        <v>188</v>
      </c>
      <c r="J82" s="4" t="s">
        <v>188</v>
      </c>
      <c r="K82" s="4" t="s">
        <v>188</v>
      </c>
      <c r="L82" s="4" t="s">
        <v>188</v>
      </c>
      <c r="M82" s="4" t="s">
        <v>188</v>
      </c>
      <c r="N82" s="4" t="s">
        <v>188</v>
      </c>
      <c r="O82" s="4" t="s">
        <v>188</v>
      </c>
      <c r="P82" s="4" t="s">
        <v>188</v>
      </c>
      <c r="Q82" s="4" t="s">
        <v>188</v>
      </c>
      <c r="R82" s="4" t="s">
        <v>188</v>
      </c>
      <c r="S82" s="4" t="s">
        <v>188</v>
      </c>
      <c r="T82" s="52">
        <f>SUM(T83:T85)</f>
        <v>0</v>
      </c>
      <c r="U82" s="4">
        <f>SUM(U83:U85)</f>
        <v>0</v>
      </c>
      <c r="V82" s="52">
        <f>SUM(V83:V85)</f>
        <v>0</v>
      </c>
      <c r="W82" s="4">
        <f>SUM(W83:W85)</f>
        <v>0</v>
      </c>
      <c r="X82" s="4" t="s">
        <v>188</v>
      </c>
      <c r="Y82" s="4" t="s">
        <v>188</v>
      </c>
      <c r="Z82" s="4" t="s">
        <v>188</v>
      </c>
      <c r="AA82" s="4" t="s">
        <v>188</v>
      </c>
      <c r="AB82" s="4" t="s">
        <v>188</v>
      </c>
      <c r="AC82" s="4" t="s">
        <v>188</v>
      </c>
      <c r="AD82" s="4" t="s">
        <v>188</v>
      </c>
      <c r="AE82" s="4" t="s">
        <v>188</v>
      </c>
      <c r="AF82" s="4" t="s">
        <v>188</v>
      </c>
      <c r="AG82" s="4" t="s">
        <v>188</v>
      </c>
      <c r="AH82" s="4" t="s">
        <v>188</v>
      </c>
      <c r="AI82" s="4" t="s">
        <v>188</v>
      </c>
      <c r="AJ82" s="4" t="s">
        <v>188</v>
      </c>
      <c r="AK82" s="4" t="s">
        <v>188</v>
      </c>
      <c r="AL82" s="4" t="s">
        <v>188</v>
      </c>
      <c r="AM82" s="4" t="s">
        <v>188</v>
      </c>
      <c r="AN82" s="4" t="s">
        <v>188</v>
      </c>
      <c r="AO82" s="4" t="s">
        <v>188</v>
      </c>
      <c r="AP82" s="4" t="s">
        <v>188</v>
      </c>
      <c r="AQ82" s="4" t="s">
        <v>188</v>
      </c>
      <c r="AR82" s="4" t="s">
        <v>188</v>
      </c>
      <c r="AS82" s="4" t="s">
        <v>188</v>
      </c>
      <c r="AT82" s="52">
        <f>SUM(AT83:AT85)</f>
        <v>7.6694399999999989</v>
      </c>
      <c r="AU82" s="52">
        <f>SUM(AU83:AU85)</f>
        <v>0</v>
      </c>
      <c r="AV82" s="4" t="s">
        <v>188</v>
      </c>
      <c r="AW82" s="4" t="s">
        <v>188</v>
      </c>
    </row>
    <row r="83" spans="1:49" ht="31.5" customHeight="1" x14ac:dyDescent="0.2">
      <c r="A83" s="65" t="s">
        <v>208</v>
      </c>
      <c r="B83" s="74" t="s">
        <v>215</v>
      </c>
      <c r="C83" s="66" t="s">
        <v>211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89">
        <v>0</v>
      </c>
      <c r="U83" s="7">
        <v>0</v>
      </c>
      <c r="V83" s="89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75">
        <v>1.65</v>
      </c>
      <c r="AU83" s="89">
        <v>0</v>
      </c>
      <c r="AV83" s="73" t="s">
        <v>188</v>
      </c>
      <c r="AW83" s="73" t="s">
        <v>188</v>
      </c>
    </row>
    <row r="84" spans="1:49" ht="27" customHeight="1" x14ac:dyDescent="0.2">
      <c r="A84" s="65" t="s">
        <v>208</v>
      </c>
      <c r="B84" s="74" t="s">
        <v>212</v>
      </c>
      <c r="C84" s="66" t="s">
        <v>213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89">
        <v>0</v>
      </c>
      <c r="U84" s="7">
        <v>0</v>
      </c>
      <c r="V84" s="89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76">
        <v>5.2194399999999996</v>
      </c>
      <c r="AU84" s="89">
        <v>0</v>
      </c>
      <c r="AV84" s="73" t="s">
        <v>188</v>
      </c>
      <c r="AW84" s="73" t="s">
        <v>188</v>
      </c>
    </row>
    <row r="85" spans="1:49" s="115" customFormat="1" ht="27" customHeight="1" thickBot="1" x14ac:dyDescent="0.25">
      <c r="A85" s="107" t="s">
        <v>208</v>
      </c>
      <c r="B85" s="108" t="s">
        <v>205</v>
      </c>
      <c r="C85" s="109" t="s">
        <v>214</v>
      </c>
      <c r="D85" s="110" t="s">
        <v>188</v>
      </c>
      <c r="E85" s="110" t="s">
        <v>188</v>
      </c>
      <c r="F85" s="110" t="s">
        <v>188</v>
      </c>
      <c r="G85" s="110" t="s">
        <v>188</v>
      </c>
      <c r="H85" s="110" t="s">
        <v>188</v>
      </c>
      <c r="I85" s="110" t="s">
        <v>188</v>
      </c>
      <c r="J85" s="110" t="s">
        <v>188</v>
      </c>
      <c r="K85" s="111" t="s">
        <v>188</v>
      </c>
      <c r="L85" s="110" t="s">
        <v>188</v>
      </c>
      <c r="M85" s="111" t="s">
        <v>188</v>
      </c>
      <c r="N85" s="110" t="s">
        <v>188</v>
      </c>
      <c r="O85" s="110" t="s">
        <v>188</v>
      </c>
      <c r="P85" s="110" t="s">
        <v>188</v>
      </c>
      <c r="Q85" s="110" t="s">
        <v>188</v>
      </c>
      <c r="R85" s="110" t="s">
        <v>188</v>
      </c>
      <c r="S85" s="110" t="s">
        <v>188</v>
      </c>
      <c r="T85" s="112">
        <v>0</v>
      </c>
      <c r="U85" s="110">
        <v>0</v>
      </c>
      <c r="V85" s="112">
        <v>0</v>
      </c>
      <c r="W85" s="110">
        <v>0</v>
      </c>
      <c r="X85" s="110" t="s">
        <v>188</v>
      </c>
      <c r="Y85" s="110" t="s">
        <v>188</v>
      </c>
      <c r="Z85" s="110" t="s">
        <v>188</v>
      </c>
      <c r="AA85" s="110" t="s">
        <v>188</v>
      </c>
      <c r="AB85" s="110" t="s">
        <v>188</v>
      </c>
      <c r="AC85" s="110" t="s">
        <v>188</v>
      </c>
      <c r="AD85" s="110" t="s">
        <v>188</v>
      </c>
      <c r="AE85" s="110" t="s">
        <v>188</v>
      </c>
      <c r="AF85" s="110" t="s">
        <v>188</v>
      </c>
      <c r="AG85" s="110" t="s">
        <v>188</v>
      </c>
      <c r="AH85" s="110" t="s">
        <v>188</v>
      </c>
      <c r="AI85" s="110" t="s">
        <v>188</v>
      </c>
      <c r="AJ85" s="110" t="s">
        <v>188</v>
      </c>
      <c r="AK85" s="110" t="s">
        <v>188</v>
      </c>
      <c r="AL85" s="110" t="s">
        <v>188</v>
      </c>
      <c r="AM85" s="110" t="s">
        <v>188</v>
      </c>
      <c r="AN85" s="110" t="s">
        <v>188</v>
      </c>
      <c r="AO85" s="110" t="s">
        <v>188</v>
      </c>
      <c r="AP85" s="110" t="s">
        <v>188</v>
      </c>
      <c r="AQ85" s="110" t="s">
        <v>188</v>
      </c>
      <c r="AR85" s="110" t="s">
        <v>188</v>
      </c>
      <c r="AS85" s="110" t="s">
        <v>188</v>
      </c>
      <c r="AT85" s="113">
        <v>0.8</v>
      </c>
      <c r="AU85" s="112">
        <v>0</v>
      </c>
      <c r="AV85" s="114" t="s">
        <v>188</v>
      </c>
      <c r="AW85" s="114" t="s">
        <v>188</v>
      </c>
    </row>
    <row r="86" spans="1:49" s="15" customFormat="1" x14ac:dyDescent="0.2">
      <c r="A86" s="14"/>
      <c r="B86" s="77"/>
      <c r="D86" s="14"/>
      <c r="E86" s="14"/>
      <c r="G86" s="14"/>
      <c r="H86" s="14"/>
      <c r="J86" s="14"/>
      <c r="K86" s="14"/>
      <c r="M86" s="14"/>
      <c r="N86" s="14"/>
      <c r="P86" s="14"/>
      <c r="Q86" s="14"/>
      <c r="S86" s="14"/>
      <c r="Y86" s="14"/>
      <c r="Z86" s="14"/>
      <c r="AB86" s="14"/>
      <c r="AC86" s="14"/>
      <c r="AE86" s="14"/>
      <c r="AF86" s="14"/>
      <c r="AH86" s="14"/>
      <c r="AI86" s="14"/>
      <c r="AK86" s="14"/>
      <c r="AL86" s="14"/>
      <c r="AN86" s="14"/>
      <c r="AO86" s="14"/>
      <c r="AQ86" s="14"/>
      <c r="AR86" s="14"/>
      <c r="AT86" s="14"/>
      <c r="AU86" s="14"/>
      <c r="AW86" s="14"/>
    </row>
    <row r="87" spans="1:49" s="15" customFormat="1" ht="18.75" x14ac:dyDescent="0.3">
      <c r="A87" s="14"/>
      <c r="B87" s="116" t="s">
        <v>218</v>
      </c>
      <c r="C87" s="116"/>
      <c r="D87" s="116"/>
      <c r="E87" s="117"/>
      <c r="F87" s="117"/>
      <c r="G87" s="117"/>
      <c r="H87" s="117"/>
      <c r="I87" s="117"/>
      <c r="J87" s="117"/>
      <c r="K87" s="117"/>
      <c r="L87" s="117"/>
      <c r="M87" s="116" t="s">
        <v>219</v>
      </c>
      <c r="N87" s="117"/>
    </row>
    <row r="88" spans="1:49" s="15" customFormat="1" ht="18.75" x14ac:dyDescent="0.3">
      <c r="A88" s="14"/>
      <c r="B88" s="116"/>
      <c r="C88" s="116"/>
      <c r="D88" s="116"/>
      <c r="E88" s="117"/>
      <c r="F88" s="117"/>
      <c r="G88" s="117"/>
      <c r="H88" s="117"/>
      <c r="I88" s="117"/>
      <c r="J88" s="117"/>
      <c r="K88" s="117"/>
      <c r="L88" s="117"/>
      <c r="M88" s="116"/>
      <c r="N88" s="117"/>
    </row>
    <row r="89" spans="1:49" s="15" customFormat="1" ht="18.75" x14ac:dyDescent="0.3">
      <c r="A89" s="14"/>
      <c r="B89" s="116" t="s">
        <v>220</v>
      </c>
      <c r="C89" s="116"/>
      <c r="D89" s="116"/>
      <c r="E89" s="117"/>
      <c r="F89" s="117"/>
      <c r="G89" s="117"/>
      <c r="H89" s="117"/>
      <c r="I89" s="117"/>
      <c r="J89" s="117"/>
      <c r="K89" s="117"/>
      <c r="L89" s="117"/>
      <c r="M89" s="116" t="s">
        <v>221</v>
      </c>
      <c r="N89" s="117"/>
    </row>
    <row r="90" spans="1:49" s="15" customFormat="1" ht="18.75" x14ac:dyDescent="0.3">
      <c r="A90" s="14"/>
      <c r="B90" s="116"/>
      <c r="C90" s="116"/>
      <c r="D90" s="116"/>
      <c r="E90" s="117"/>
      <c r="F90" s="117"/>
      <c r="G90" s="117"/>
      <c r="H90" s="117"/>
      <c r="I90" s="117"/>
      <c r="J90" s="117"/>
      <c r="K90" s="117"/>
      <c r="L90" s="117"/>
      <c r="M90" s="116"/>
      <c r="N90" s="117"/>
    </row>
    <row r="91" spans="1:49" s="15" customFormat="1" ht="18.75" x14ac:dyDescent="0.3">
      <c r="A91" s="14"/>
      <c r="B91" s="116" t="s">
        <v>222</v>
      </c>
      <c r="C91" s="116"/>
      <c r="D91" s="116"/>
      <c r="E91" s="117"/>
      <c r="F91" s="117"/>
      <c r="G91" s="117"/>
      <c r="H91" s="117"/>
      <c r="I91" s="117"/>
      <c r="J91" s="117"/>
      <c r="K91" s="117"/>
      <c r="L91" s="117"/>
      <c r="M91" s="116" t="s">
        <v>223</v>
      </c>
      <c r="N91" s="117"/>
    </row>
    <row r="92" spans="1:49" s="15" customFormat="1" ht="18.75" x14ac:dyDescent="0.3">
      <c r="A92" s="14"/>
      <c r="B92" s="116"/>
      <c r="C92" s="116"/>
      <c r="D92" s="116"/>
      <c r="E92" s="117"/>
      <c r="F92" s="117"/>
      <c r="G92" s="117"/>
      <c r="H92" s="117"/>
      <c r="I92" s="117"/>
      <c r="J92" s="117"/>
      <c r="K92" s="117"/>
      <c r="L92" s="117"/>
      <c r="M92" s="116"/>
      <c r="N92" s="117"/>
    </row>
    <row r="93" spans="1:49" s="15" customFormat="1" ht="18.75" x14ac:dyDescent="0.3">
      <c r="A93" s="14"/>
      <c r="B93" s="116" t="s">
        <v>224</v>
      </c>
      <c r="C93" s="116"/>
      <c r="D93" s="116"/>
      <c r="E93" s="117"/>
      <c r="F93" s="117"/>
      <c r="G93" s="117"/>
      <c r="H93" s="117"/>
      <c r="I93" s="117"/>
      <c r="J93" s="117"/>
      <c r="K93" s="117"/>
      <c r="L93" s="117"/>
      <c r="M93" s="116" t="s">
        <v>225</v>
      </c>
      <c r="N93" s="117"/>
    </row>
    <row r="94" spans="1:49" s="15" customFormat="1" x14ac:dyDescent="0.2">
      <c r="A94" s="14"/>
      <c r="B94" s="77"/>
    </row>
    <row r="95" spans="1:49" s="15" customFormat="1" x14ac:dyDescent="0.2">
      <c r="A95" s="14"/>
      <c r="B95" s="77"/>
    </row>
  </sheetData>
  <autoFilter ref="A19:AW83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2019-02-25T08:53:26Z</dcterms:modified>
</cp:coreProperties>
</file>