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3 ОС-год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'3 ОС-год'!$A$1:$W$24</definedName>
    <definedName name="_xlnm.Print_Titles" localSheetId="0">'3 ОС-год'!$15:$20</definedName>
    <definedName name="_xlnm.Print_Area" localSheetId="0">'3 ОС-год'!$A$1:$W$96</definedName>
  </definedNames>
  <calcPr calcId="144525"/>
</workbook>
</file>

<file path=xl/calcChain.xml><?xml version="1.0" encoding="utf-8"?>
<calcChain xmlns="http://schemas.openxmlformats.org/spreadsheetml/2006/main">
  <c r="D81" i="4" l="1"/>
  <c r="D80" i="4" s="1"/>
  <c r="D27" i="4" s="1"/>
  <c r="D67" i="4"/>
  <c r="D62" i="4" s="1"/>
  <c r="D59" i="4"/>
  <c r="D58" i="4" s="1"/>
  <c r="D55" i="4"/>
  <c r="D54" i="4" s="1"/>
  <c r="D52" i="4"/>
  <c r="D51" i="4" s="1"/>
  <c r="D50" i="4" s="1"/>
  <c r="D29" i="4"/>
  <c r="D26" i="4"/>
  <c r="D25" i="4"/>
  <c r="D24" i="4"/>
  <c r="D22" i="4"/>
  <c r="D23" i="4" l="1"/>
  <c r="D28" i="4"/>
  <c r="D21" i="4"/>
  <c r="G20" i="4"/>
  <c r="H20" i="4" s="1"/>
  <c r="I20" i="4" s="1"/>
  <c r="J20" i="4" s="1"/>
  <c r="K20" i="4" s="1"/>
  <c r="L20" i="4" s="1"/>
  <c r="M20" i="4" s="1"/>
  <c r="N20" i="4" s="1"/>
  <c r="O20" i="4" s="1"/>
  <c r="P20" i="4" s="1"/>
  <c r="Q20" i="4" s="1"/>
  <c r="R20" i="4" s="1"/>
  <c r="S20" i="4" s="1"/>
  <c r="T20" i="4" s="1"/>
  <c r="U20" i="4" s="1"/>
  <c r="V20" i="4" s="1"/>
  <c r="W20" i="4" s="1"/>
  <c r="F20" i="4"/>
</calcChain>
</file>

<file path=xl/sharedStrings.xml><?xml version="1.0" encoding="utf-8"?>
<sst xmlns="http://schemas.openxmlformats.org/spreadsheetml/2006/main" count="894" uniqueCount="178">
  <si>
    <t>Приложение  № 3</t>
  </si>
  <si>
    <t>к приказу Минэнерго России</t>
  </si>
  <si>
    <t>от « 25 » апреля 2018 г. № 320</t>
  </si>
  <si>
    <t>Форма 3. Отчет об исполнении плана ввода основных средств по инвестиционным проектам инвестиционной программы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</si>
  <si>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</si>
  <si>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</si>
  <si>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</si>
  <si>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</si>
  <si>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</si>
  <si>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</si>
  <si>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N</t>
  </si>
  <si>
    <t>Отклонение от плана ввода основных средств года N</t>
  </si>
  <si>
    <t>Причины отклонений</t>
  </si>
  <si>
    <t>План</t>
  </si>
  <si>
    <t>Факт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</si>
  <si>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</si>
  <si>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</si>
  <si>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</si>
  <si>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</si>
  <si>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</si>
  <si>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</si>
  <si>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</si>
  <si>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</si>
  <si>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млн. рублей
 (без НДС)</t>
  </si>
  <si>
    <t xml:space="preserve"> %</t>
  </si>
  <si>
    <t>ВСЕГО по инвестиционной программе, в том числе:</t>
  </si>
  <si>
    <t xml:space="preserve">Утвержденные плановые значения показателей приведены в соответствии с  Приказом  Департамента энергетики и тарифов Ивановской области №90/1-п от 14.08.2015 года  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</si>
  <si>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</si>
  <si>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>Год раскрытия информации: 2019 год</t>
  </si>
  <si>
    <t>за год  2018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</si>
  <si>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</si>
  <si>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</si>
  <si>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</si>
  <si>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</si>
  <si>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</si>
  <si>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</si>
  <si>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</si>
  <si>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</si>
  <si>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</si>
  <si>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</si>
  <si>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</si>
  <si>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</si>
  <si>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</si>
  <si>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</si>
  <si>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</si>
  <si>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</si>
  <si>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</si>
  <si>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</si>
  <si>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</si>
  <si>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</si>
  <si>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</si>
  <si>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</si>
  <si>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</si>
  <si>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</si>
  <si>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</si>
  <si>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</si>
  <si>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</si>
  <si>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 xml:space="preserve">КЛ-0,4 кВ от ТП №15  L-0,18 км (пр.№55-х от 29.05.2018г.) </t>
  </si>
  <si>
    <t>I-1.1.1.3.1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</si>
  <si>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</si>
  <si>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</si>
  <si>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</si>
  <si>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</si>
  <si>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</si>
  <si>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</si>
  <si>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</si>
  <si>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</si>
  <si>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</si>
  <si>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</si>
  <si>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</si>
  <si>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</si>
  <si>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</si>
  <si>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</si>
  <si>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</si>
  <si>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</si>
  <si>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</si>
  <si>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</si>
  <si>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</si>
  <si>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</si>
  <si>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</si>
  <si>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</si>
  <si>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</si>
  <si>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</si>
  <si>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</si>
  <si>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</si>
  <si>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</si>
  <si>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</si>
  <si>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</si>
  <si>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</si>
  <si>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</si>
  <si>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</si>
  <si>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</si>
  <si>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</si>
  <si>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I-1.2.1.1.1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</si>
  <si>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</si>
  <si>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</si>
  <si>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</si>
  <si>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</si>
  <si>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</si>
  <si>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</si>
  <si>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</si>
  <si>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</si>
  <si>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</si>
  <si>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</si>
  <si>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</si>
  <si>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</si>
  <si>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</si>
  <si>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I-1.2.2.1.1.1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</si>
  <si>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</si>
  <si>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</si>
  <si>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</si>
  <si>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</si>
  <si>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</si>
  <si>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</si>
  <si>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</si>
  <si>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</si>
  <si>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</si>
  <si>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</si>
  <si>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</si>
  <si>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</si>
  <si>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</si>
  <si>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</si>
  <si>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</si>
  <si>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</si>
  <si>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</si>
  <si>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</si>
  <si>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</si>
  <si>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</si>
  <si>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</si>
  <si>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</si>
  <si>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</si>
  <si>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</si>
  <si>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</si>
  <si>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</si>
  <si>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</si>
  <si>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</si>
  <si>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</si>
  <si>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</si>
  <si>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</si>
  <si>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</si>
  <si>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</si>
  <si>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</si>
  <si>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</si>
  <si>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</si>
  <si>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</si>
  <si>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</si>
  <si>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</si>
  <si>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</si>
  <si>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</si>
  <si>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</si>
  <si>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</si>
  <si>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</si>
  <si>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</si>
  <si>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</si>
  <si>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</si>
  <si>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</si>
  <si>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</si>
  <si>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</si>
  <si>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</si>
  <si>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</si>
  <si>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</si>
  <si>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</si>
  <si>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</si>
  <si>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</si>
  <si>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</si>
  <si>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нд</t>
  </si>
  <si>
    <t>согласно заявок потребителей</t>
  </si>
  <si>
    <t>по фактической стоимости</t>
  </si>
  <si>
    <t>доп.соглашение к договору лизинга</t>
  </si>
  <si>
    <t>не учтены в ИПР Департаментом Э и Т</t>
  </si>
  <si>
    <t>производ-    ственная необходимость</t>
  </si>
  <si>
    <t>снижение цены при закупке</t>
  </si>
  <si>
    <t>приобретена 1 ед.вместо2х</t>
  </si>
  <si>
    <t>недостаток средств</t>
  </si>
  <si>
    <t>Сироткин С.Л.</t>
  </si>
  <si>
    <t>Абалдуев В.Г.</t>
  </si>
  <si>
    <t>Пахалуев А.И.</t>
  </si>
  <si>
    <t>Софронова О.А.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</si>
</sst>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00"/>
    <numFmt numFmtId="165" formatCode="#,##0_ ;\-#,##0\ "/>
    <numFmt numFmtId="166" formatCode="_-* #,##0.00\ _р_._-;\-* #,##0.00\ _р_._-;_-* &quot;-&quot;??\ _р_._-;_-@_-"/>
    <numFmt numFmtId="167" formatCode="#,##0.000"/>
    <numFmt numFmtId="168" formatCode="#,##0.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rgb="FF000000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7" applyNumberFormat="0" applyAlignment="0" applyProtection="0"/>
    <xf numFmtId="0" fontId="15" fillId="21" borderId="8" applyNumberFormat="0" applyAlignment="0" applyProtection="0"/>
    <xf numFmtId="0" fontId="16" fillId="21" borderId="7" applyNumberFormat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22" borderId="13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24" fillId="0" borderId="0"/>
    <xf numFmtId="0" fontId="25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4" borderId="14" applyNumberFormat="0" applyFont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15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5" borderId="0" applyNumberFormat="0" applyBorder="0" applyAlignment="0" applyProtection="0"/>
    <xf numFmtId="0" fontId="25" fillId="0" borderId="0"/>
  </cellStyleXfs>
  <cellXfs count="112">
    <xf numFmtId="0" fontId="0" fillId="0" borderId="0" xfId="0"/>
    <xf numFmtId="0" fontId="3" fillId="0" borderId="0" xfId="1" applyFont="1"/>
    <xf numFmtId="0" fontId="3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0" fontId="4" fillId="0" borderId="0" xfId="1" applyFont="1" applyFill="1" applyBorder="1" applyAlignment="1"/>
    <xf numFmtId="0" fontId="3" fillId="0" borderId="0" xfId="1" applyFont="1" applyBorder="1"/>
    <xf numFmtId="0" fontId="4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4" fillId="0" borderId="0" xfId="3" applyFont="1" applyFill="1" applyAlignment="1"/>
    <xf numFmtId="0" fontId="8" fillId="0" borderId="0" xfId="2" applyFont="1" applyAlignment="1">
      <alignment vertical="center"/>
    </xf>
    <xf numFmtId="0" fontId="3" fillId="0" borderId="0" xfId="4" applyFont="1" applyBorder="1" applyAlignment="1"/>
    <xf numFmtId="0" fontId="10" fillId="0" borderId="0" xfId="5" applyFont="1" applyFill="1" applyBorder="1" applyAlignment="1">
      <alignment vertical="center"/>
    </xf>
    <xf numFmtId="0" fontId="10" fillId="0" borderId="0" xfId="5" applyFont="1" applyBorder="1" applyAlignment="1">
      <alignment vertical="center"/>
    </xf>
    <xf numFmtId="0" fontId="10" fillId="2" borderId="2" xfId="5" applyFont="1" applyFill="1" applyBorder="1" applyAlignment="1">
      <alignment horizontal="center" vertical="center"/>
    </xf>
    <xf numFmtId="164" fontId="3" fillId="0" borderId="0" xfId="3" applyNumberFormat="1" applyFont="1" applyFill="1" applyBorder="1" applyAlignment="1">
      <alignment horizontal="center" vertical="center" wrapText="1"/>
    </xf>
    <xf numFmtId="0" fontId="3" fillId="0" borderId="0" xfId="3" applyFont="1"/>
    <xf numFmtId="0" fontId="3" fillId="2" borderId="0" xfId="1" applyFont="1" applyFill="1"/>
    <xf numFmtId="0" fontId="36" fillId="2" borderId="2" xfId="2" applyNumberFormat="1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left" vertical="center" wrapText="1"/>
    </xf>
    <xf numFmtId="49" fontId="35" fillId="2" borderId="16" xfId="0" applyNumberFormat="1" applyFont="1" applyFill="1" applyBorder="1" applyAlignment="1">
      <alignment horizontal="left" vertical="center" wrapText="1"/>
    </xf>
    <xf numFmtId="0" fontId="36" fillId="2" borderId="16" xfId="2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0" xfId="1" applyFont="1"/>
    <xf numFmtId="0" fontId="38" fillId="2" borderId="0" xfId="1" applyFont="1" applyFill="1"/>
    <xf numFmtId="0" fontId="4" fillId="2" borderId="0" xfId="1" applyFont="1" applyFill="1"/>
    <xf numFmtId="0" fontId="4" fillId="2" borderId="0" xfId="3" applyFont="1" applyFill="1" applyAlignment="1">
      <alignment horizontal="left" vertical="center"/>
    </xf>
    <xf numFmtId="0" fontId="38" fillId="2" borderId="0" xfId="3" applyFont="1" applyFill="1" applyAlignment="1">
      <alignment horizontal="left" vertical="center"/>
    </xf>
    <xf numFmtId="0" fontId="38" fillId="2" borderId="0" xfId="46" applyFont="1" applyFill="1" applyAlignment="1">
      <alignment horizontal="left" vertical="center"/>
    </xf>
    <xf numFmtId="49" fontId="33" fillId="2" borderId="17" xfId="2" applyNumberFormat="1" applyFont="1" applyFill="1" applyBorder="1" applyAlignment="1">
      <alignment horizontal="center" vertical="center"/>
    </xf>
    <xf numFmtId="49" fontId="36" fillId="2" borderId="17" xfId="2" applyNumberFormat="1" applyFont="1" applyFill="1" applyBorder="1" applyAlignment="1">
      <alignment horizontal="center" vertical="center"/>
    </xf>
    <xf numFmtId="49" fontId="36" fillId="2" borderId="18" xfId="2" applyNumberFormat="1" applyFont="1" applyFill="1" applyBorder="1" applyAlignment="1">
      <alignment horizontal="center" vertical="center"/>
    </xf>
    <xf numFmtId="0" fontId="37" fillId="2" borderId="27" xfId="1" applyFont="1" applyFill="1" applyBorder="1" applyAlignment="1">
      <alignment horizontal="center" vertical="center" wrapText="1"/>
    </xf>
    <xf numFmtId="0" fontId="37" fillId="2" borderId="28" xfId="1" applyFont="1" applyFill="1" applyBorder="1" applyAlignment="1">
      <alignment horizontal="center" vertical="center" wrapText="1"/>
    </xf>
    <xf numFmtId="0" fontId="37" fillId="2" borderId="29" xfId="1" applyFont="1" applyFill="1" applyBorder="1" applyAlignment="1">
      <alignment horizontal="center" vertical="center" wrapText="1"/>
    </xf>
    <xf numFmtId="0" fontId="38" fillId="2" borderId="0" xfId="3" applyFont="1" applyFill="1" applyBorder="1" applyAlignment="1">
      <alignment horizontal="left" vertical="center" wrapText="1"/>
    </xf>
    <xf numFmtId="0" fontId="38" fillId="2" borderId="0" xfId="3" applyFont="1" applyFill="1" applyAlignment="1">
      <alignment horizontal="left" vertical="center"/>
    </xf>
    <xf numFmtId="0" fontId="10" fillId="2" borderId="20" xfId="5" applyFont="1" applyFill="1" applyBorder="1" applyAlignment="1">
      <alignment horizontal="center" vertical="center" wrapText="1"/>
    </xf>
    <xf numFmtId="0" fontId="10" fillId="2" borderId="24" xfId="5" applyFont="1" applyFill="1" applyBorder="1" applyAlignment="1">
      <alignment horizontal="center" vertical="center" wrapText="1"/>
    </xf>
    <xf numFmtId="0" fontId="10" fillId="2" borderId="26" xfId="5" applyFont="1" applyFill="1" applyBorder="1" applyAlignment="1">
      <alignment horizontal="center" vertical="center" wrapText="1"/>
    </xf>
    <xf numFmtId="0" fontId="10" fillId="2" borderId="22" xfId="5" applyFont="1" applyFill="1" applyBorder="1" applyAlignment="1">
      <alignment horizontal="center" vertical="center" wrapText="1"/>
    </xf>
    <xf numFmtId="0" fontId="10" fillId="2" borderId="3" xfId="5" applyFont="1" applyFill="1" applyBorder="1" applyAlignment="1">
      <alignment horizontal="center" vertical="center" wrapText="1"/>
    </xf>
    <xf numFmtId="0" fontId="10" fillId="2" borderId="6" xfId="5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4" fillId="2" borderId="0" xfId="1" applyFont="1" applyFill="1" applyBorder="1" applyAlignment="1">
      <alignment horizontal="center"/>
    </xf>
    <xf numFmtId="0" fontId="4" fillId="2" borderId="0" xfId="1" applyFont="1" applyFill="1" applyAlignment="1">
      <alignment horizontal="center" wrapText="1"/>
    </xf>
    <xf numFmtId="0" fontId="4" fillId="2" borderId="0" xfId="1" applyFont="1" applyFill="1" applyBorder="1" applyAlignment="1">
      <alignment horizontal="center"/>
    </xf>
    <xf numFmtId="0" fontId="5" fillId="2" borderId="0" xfId="2" applyFont="1" applyFill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4" fillId="2" borderId="0" xfId="3" applyFont="1" applyFill="1" applyAlignment="1">
      <alignment horizontal="center"/>
    </xf>
    <xf numFmtId="0" fontId="7" fillId="2" borderId="0" xfId="2" applyFont="1" applyFill="1" applyAlignment="1">
      <alignment horizontal="center" vertical="center"/>
    </xf>
    <xf numFmtId="0" fontId="3" fillId="2" borderId="0" xfId="4" applyFont="1" applyFill="1" applyBorder="1" applyAlignment="1">
      <alignment horizontal="center"/>
    </xf>
    <xf numFmtId="0" fontId="10" fillId="2" borderId="21" xfId="5" applyFont="1" applyFill="1" applyBorder="1" applyAlignment="1">
      <alignment horizontal="center" vertical="center" wrapText="1"/>
    </xf>
    <xf numFmtId="0" fontId="10" fillId="2" borderId="21" xfId="5" applyFont="1" applyFill="1" applyBorder="1" applyAlignment="1">
      <alignment horizontal="center" vertical="center"/>
    </xf>
    <xf numFmtId="0" fontId="3" fillId="2" borderId="21" xfId="1" applyFont="1" applyFill="1" applyBorder="1" applyAlignment="1">
      <alignment horizontal="center" vertical="center" wrapText="1"/>
    </xf>
    <xf numFmtId="0" fontId="10" fillId="2" borderId="23" xfId="5" applyFont="1" applyFill="1" applyBorder="1" applyAlignment="1">
      <alignment horizontal="center" vertical="center" wrapText="1"/>
    </xf>
    <xf numFmtId="0" fontId="10" fillId="2" borderId="2" xfId="5" applyFont="1" applyFill="1" applyBorder="1" applyAlignment="1">
      <alignment horizontal="center" vertical="center" wrapText="1"/>
    </xf>
    <xf numFmtId="0" fontId="10" fillId="2" borderId="2" xfId="5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10" fillId="2" borderId="25" xfId="5" applyFont="1" applyFill="1" applyBorder="1" applyAlignment="1">
      <alignment horizontal="center" vertical="center" wrapText="1"/>
    </xf>
    <xf numFmtId="0" fontId="10" fillId="2" borderId="2" xfId="5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 textRotation="90" wrapText="1"/>
    </xf>
    <xf numFmtId="0" fontId="10" fillId="2" borderId="2" xfId="5" applyFont="1" applyFill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 wrapText="1"/>
    </xf>
    <xf numFmtId="0" fontId="10" fillId="2" borderId="17" xfId="5" applyFont="1" applyFill="1" applyBorder="1" applyAlignment="1">
      <alignment horizontal="center" vertical="center"/>
    </xf>
    <xf numFmtId="0" fontId="10" fillId="2" borderId="25" xfId="5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left" vertical="center" wrapText="1"/>
    </xf>
    <xf numFmtId="49" fontId="33" fillId="2" borderId="2" xfId="2" applyNumberFormat="1" applyFont="1" applyFill="1" applyBorder="1" applyAlignment="1">
      <alignment horizontal="center" vertical="center"/>
    </xf>
    <xf numFmtId="4" fontId="34" fillId="2" borderId="2" xfId="0" applyNumberFormat="1" applyFont="1" applyFill="1" applyBorder="1" applyAlignment="1">
      <alignment horizontal="center" vertical="center" wrapText="1"/>
    </xf>
    <xf numFmtId="4" fontId="3" fillId="2" borderId="2" xfId="3" applyNumberFormat="1" applyFont="1" applyFill="1" applyBorder="1" applyAlignment="1">
      <alignment horizontal="center" vertical="center"/>
    </xf>
    <xf numFmtId="167" fontId="34" fillId="25" borderId="2" xfId="0" applyNumberFormat="1" applyFont="1" applyFill="1" applyBorder="1" applyAlignment="1">
      <alignment horizontal="center" vertical="center" wrapText="1"/>
    </xf>
    <xf numFmtId="4" fontId="34" fillId="25" borderId="2" xfId="0" applyNumberFormat="1" applyFont="1" applyFill="1" applyBorder="1" applyAlignment="1">
      <alignment horizontal="center" vertical="center" wrapText="1"/>
    </xf>
    <xf numFmtId="4" fontId="3" fillId="2" borderId="17" xfId="3" applyNumberFormat="1" applyFont="1" applyFill="1" applyBorder="1" applyAlignment="1">
      <alignment horizontal="center" vertical="center"/>
    </xf>
    <xf numFmtId="3" fontId="34" fillId="25" borderId="2" xfId="0" applyNumberFormat="1" applyFont="1" applyFill="1" applyBorder="1" applyAlignment="1">
      <alignment horizontal="center" vertical="center" wrapText="1"/>
    </xf>
    <xf numFmtId="0" fontId="3" fillId="25" borderId="5" xfId="1" applyFont="1" applyFill="1" applyBorder="1" applyAlignment="1">
      <alignment horizontal="center" vertical="center"/>
    </xf>
    <xf numFmtId="0" fontId="3" fillId="25" borderId="2" xfId="1" applyFont="1" applyFill="1" applyBorder="1" applyAlignment="1">
      <alignment horizontal="center" vertical="center"/>
    </xf>
    <xf numFmtId="167" fontId="35" fillId="25" borderId="2" xfId="1" applyNumberFormat="1" applyFont="1" applyFill="1" applyBorder="1" applyAlignment="1">
      <alignment horizontal="center" vertical="center"/>
    </xf>
    <xf numFmtId="3" fontId="3" fillId="25" borderId="2" xfId="1" applyNumberFormat="1" applyFont="1" applyFill="1" applyBorder="1" applyAlignment="1">
      <alignment horizontal="center" vertical="center"/>
    </xf>
    <xf numFmtId="0" fontId="3" fillId="25" borderId="25" xfId="1" applyFont="1" applyFill="1" applyBorder="1" applyAlignment="1">
      <alignment horizontal="center" vertical="center" wrapText="1"/>
    </xf>
    <xf numFmtId="0" fontId="3" fillId="25" borderId="17" xfId="1" applyFont="1" applyFill="1" applyBorder="1" applyAlignment="1">
      <alignment horizontal="center" vertical="center"/>
    </xf>
    <xf numFmtId="4" fontId="34" fillId="25" borderId="17" xfId="0" applyNumberFormat="1" applyFont="1" applyFill="1" applyBorder="1" applyAlignment="1">
      <alignment horizontal="center" vertical="center" wrapText="1"/>
    </xf>
    <xf numFmtId="4" fontId="3" fillId="25" borderId="2" xfId="3" applyNumberFormat="1" applyFont="1" applyFill="1" applyBorder="1" applyAlignment="1">
      <alignment horizontal="center" vertical="center"/>
    </xf>
    <xf numFmtId="168" fontId="35" fillId="25" borderId="2" xfId="1" applyNumberFormat="1" applyFont="1" applyFill="1" applyBorder="1" applyAlignment="1">
      <alignment horizontal="center" vertical="center"/>
    </xf>
    <xf numFmtId="0" fontId="37" fillId="25" borderId="25" xfId="1" applyFont="1" applyFill="1" applyBorder="1" applyAlignment="1">
      <alignment horizontal="center" vertical="center" wrapText="1"/>
    </xf>
    <xf numFmtId="4" fontId="34" fillId="2" borderId="2" xfId="3" applyNumberFormat="1" applyFont="1" applyFill="1" applyBorder="1" applyAlignment="1">
      <alignment horizontal="center" vertical="center"/>
    </xf>
    <xf numFmtId="0" fontId="35" fillId="25" borderId="2" xfId="1" applyFont="1" applyFill="1" applyBorder="1" applyAlignment="1">
      <alignment horizontal="center" vertical="center"/>
    </xf>
    <xf numFmtId="0" fontId="35" fillId="25" borderId="17" xfId="1" applyFont="1" applyFill="1" applyBorder="1" applyAlignment="1">
      <alignment horizontal="center" vertical="center"/>
    </xf>
    <xf numFmtId="0" fontId="35" fillId="25" borderId="5" xfId="1" applyFont="1" applyFill="1" applyBorder="1" applyAlignment="1">
      <alignment horizontal="center" vertical="center"/>
    </xf>
    <xf numFmtId="0" fontId="34" fillId="2" borderId="2" xfId="0" applyNumberFormat="1" applyFont="1" applyFill="1" applyBorder="1" applyAlignment="1">
      <alignment horizontal="left" vertical="center" wrapText="1"/>
    </xf>
    <xf numFmtId="0" fontId="33" fillId="2" borderId="2" xfId="2" applyNumberFormat="1" applyFont="1" applyFill="1" applyBorder="1" applyAlignment="1">
      <alignment horizontal="center" vertical="center"/>
    </xf>
    <xf numFmtId="0" fontId="35" fillId="2" borderId="2" xfId="581" applyFont="1" applyFill="1" applyBorder="1" applyAlignment="1">
      <alignment horizontal="left" vertical="center" wrapText="1"/>
    </xf>
    <xf numFmtId="3" fontId="35" fillId="25" borderId="2" xfId="1" applyNumberFormat="1" applyFont="1" applyFill="1" applyBorder="1" applyAlignment="1">
      <alignment horizontal="center" vertical="center"/>
    </xf>
    <xf numFmtId="0" fontId="35" fillId="25" borderId="25" xfId="1" applyFont="1" applyFill="1" applyBorder="1" applyAlignment="1">
      <alignment horizontal="center" vertical="center" wrapText="1"/>
    </xf>
    <xf numFmtId="49" fontId="36" fillId="2" borderId="2" xfId="2" applyNumberFormat="1" applyFont="1" applyFill="1" applyBorder="1" applyAlignment="1">
      <alignment horizontal="center" vertical="center"/>
    </xf>
    <xf numFmtId="4" fontId="35" fillId="2" borderId="2" xfId="3" applyNumberFormat="1" applyFont="1" applyFill="1" applyBorder="1" applyAlignment="1">
      <alignment horizontal="center" vertical="center"/>
    </xf>
    <xf numFmtId="167" fontId="35" fillId="25" borderId="2" xfId="0" applyNumberFormat="1" applyFont="1" applyFill="1" applyBorder="1" applyAlignment="1">
      <alignment horizontal="center" vertical="center" wrapText="1"/>
    </xf>
    <xf numFmtId="4" fontId="35" fillId="25" borderId="2" xfId="0" applyNumberFormat="1" applyFont="1" applyFill="1" applyBorder="1" applyAlignment="1">
      <alignment horizontal="center" vertical="center" wrapText="1"/>
    </xf>
    <xf numFmtId="3" fontId="35" fillId="25" borderId="2" xfId="0" applyNumberFormat="1" applyFont="1" applyFill="1" applyBorder="1" applyAlignment="1">
      <alignment horizontal="center" vertical="center" wrapText="1"/>
    </xf>
    <xf numFmtId="4" fontId="34" fillId="2" borderId="16" xfId="3" applyNumberFormat="1" applyFont="1" applyFill="1" applyBorder="1" applyAlignment="1">
      <alignment horizontal="center" vertical="center"/>
    </xf>
    <xf numFmtId="0" fontId="35" fillId="25" borderId="16" xfId="1" applyFont="1" applyFill="1" applyBorder="1" applyAlignment="1">
      <alignment horizontal="center" vertical="center"/>
    </xf>
    <xf numFmtId="167" fontId="34" fillId="25" borderId="16" xfId="0" applyNumberFormat="1" applyFont="1" applyFill="1" applyBorder="1" applyAlignment="1">
      <alignment horizontal="center" vertical="center" wrapText="1"/>
    </xf>
    <xf numFmtId="4" fontId="34" fillId="25" borderId="16" xfId="0" applyNumberFormat="1" applyFont="1" applyFill="1" applyBorder="1" applyAlignment="1">
      <alignment horizontal="center" vertical="center" wrapText="1"/>
    </xf>
    <xf numFmtId="0" fontId="35" fillId="25" borderId="18" xfId="1" applyFont="1" applyFill="1" applyBorder="1" applyAlignment="1">
      <alignment horizontal="center" vertical="center"/>
    </xf>
    <xf numFmtId="3" fontId="34" fillId="25" borderId="16" xfId="0" applyNumberFormat="1" applyFont="1" applyFill="1" applyBorder="1" applyAlignment="1">
      <alignment horizontal="center" vertical="center" wrapText="1"/>
    </xf>
    <xf numFmtId="0" fontId="35" fillId="25" borderId="19" xfId="1" applyFont="1" applyFill="1" applyBorder="1" applyAlignment="1">
      <alignment horizontal="center" vertical="center"/>
    </xf>
    <xf numFmtId="167" fontId="35" fillId="25" borderId="16" xfId="1" applyNumberFormat="1" applyFont="1" applyFill="1" applyBorder="1" applyAlignment="1">
      <alignment horizontal="center" vertical="center"/>
    </xf>
    <xf numFmtId="3" fontId="35" fillId="25" borderId="16" xfId="1" applyNumberFormat="1" applyFont="1" applyFill="1" applyBorder="1" applyAlignment="1">
      <alignment horizontal="center" vertical="center"/>
    </xf>
  </cellXfs>
  <cellStyles count="582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 2" xfId="26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ывод 2" xfId="34"/>
    <cellStyle name="Вычисление 2" xfId="35"/>
    <cellStyle name="Заголовок 1 2" xfId="36"/>
    <cellStyle name="Заголовок 2 2" xfId="37"/>
    <cellStyle name="Заголовок 3 2" xfId="38"/>
    <cellStyle name="Заголовок 4 2" xfId="39"/>
    <cellStyle name="Итог 2" xfId="40"/>
    <cellStyle name="Контрольная ячейка 2" xfId="41"/>
    <cellStyle name="Название 2" xfId="42"/>
    <cellStyle name="Нейтральный 2" xfId="43"/>
    <cellStyle name="Обычный" xfId="0" builtinId="0"/>
    <cellStyle name="Обычный 10" xfId="7"/>
    <cellStyle name="Обычный 12 2" xfId="44"/>
    <cellStyle name="Обычный 2" xfId="3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6"/>
    <cellStyle name="Обычный 4 2" xfId="49"/>
    <cellStyle name="Обычный 5" xfId="5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96"/>
  <sheetViews>
    <sheetView tabSelected="1" view="pageBreakPreview" topLeftCell="A14" zoomScale="80" zoomScaleSheetLayoutView="80" workbookViewId="0">
      <selection activeCell="T96" sqref="B96:T96"/>
    </sheetView>
  </sheetViews>
  <sheetFormatPr defaultRowHeight="15.75" outlineLevelRow="1" x14ac:dyDescent="0.25"/>
  <cols>
    <col min="1" max="1" width="12" style="18" customWidth="1"/>
    <col min="2" max="2" width="38.85546875" style="18" customWidth="1"/>
    <col min="3" max="3" width="15.28515625" style="18" customWidth="1"/>
    <col min="4" max="4" width="14.42578125" style="18" customWidth="1"/>
    <col min="5" max="5" width="14" style="18" customWidth="1"/>
    <col min="6" max="6" width="11.5703125" style="18" customWidth="1"/>
    <col min="7" max="7" width="10.140625" style="18" customWidth="1"/>
    <col min="8" max="8" width="7" style="18" customWidth="1"/>
    <col min="9" max="9" width="7.5703125" style="18" customWidth="1"/>
    <col min="10" max="10" width="7.28515625" style="18" customWidth="1"/>
    <col min="11" max="11" width="7.85546875" style="18" customWidth="1"/>
    <col min="12" max="12" width="12.7109375" style="18" customWidth="1"/>
    <col min="13" max="13" width="10.42578125" style="18" customWidth="1"/>
    <col min="14" max="14" width="8.42578125" style="18" customWidth="1"/>
    <col min="15" max="15" width="7.42578125" style="18" customWidth="1"/>
    <col min="16" max="16" width="9.7109375" style="18" customWidth="1"/>
    <col min="17" max="17" width="8.5703125" style="18" customWidth="1"/>
    <col min="18" max="18" width="7" style="18" customWidth="1"/>
    <col min="19" max="19" width="14.85546875" style="18" customWidth="1"/>
    <col min="20" max="20" width="7.28515625" style="18" customWidth="1"/>
    <col min="21" max="21" width="16.140625" style="18" customWidth="1"/>
    <col min="22" max="22" width="7.140625" style="18" customWidth="1"/>
    <col min="23" max="23" width="16.85546875" style="18" customWidth="1"/>
    <col min="24" max="16384" width="9.140625" style="1"/>
  </cols>
  <sheetData>
    <row r="1" spans="1:52" ht="18.75" x14ac:dyDescent="0.25">
      <c r="S1" s="44"/>
      <c r="W1" s="45" t="s">
        <v>0</v>
      </c>
      <c r="Y1" s="2"/>
    </row>
    <row r="2" spans="1:52" ht="18.75" x14ac:dyDescent="0.3">
      <c r="S2" s="44"/>
      <c r="W2" s="46" t="s">
        <v>1</v>
      </c>
      <c r="Y2" s="2"/>
    </row>
    <row r="3" spans="1:52" ht="18.75" x14ac:dyDescent="0.3">
      <c r="S3" s="44"/>
      <c r="W3" s="46" t="s">
        <v>2</v>
      </c>
      <c r="Y3" s="2"/>
    </row>
    <row r="4" spans="1:52" s="5" customFormat="1" ht="18.75" x14ac:dyDescent="0.3">
      <c r="A4" s="47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"/>
      <c r="Y4" s="4"/>
      <c r="Z4" s="4"/>
      <c r="AA4" s="4"/>
    </row>
    <row r="5" spans="1:52" s="5" customFormat="1" ht="18.75" x14ac:dyDescent="0.3">
      <c r="A5" s="48" t="s">
        <v>29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6"/>
      <c r="Y5" s="6"/>
      <c r="Z5" s="6"/>
      <c r="AA5" s="6"/>
      <c r="AB5" s="6"/>
    </row>
    <row r="6" spans="1:52" s="5" customFormat="1" ht="18.75" x14ac:dyDescent="0.3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7"/>
      <c r="Y6" s="7"/>
      <c r="Z6" s="7"/>
      <c r="AA6" s="7"/>
    </row>
    <row r="7" spans="1:52" s="5" customFormat="1" ht="18.75" x14ac:dyDescent="0.3">
      <c r="A7" s="48" t="s">
        <v>27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6"/>
      <c r="Y7" s="6"/>
      <c r="Z7" s="6"/>
      <c r="AA7" s="6"/>
    </row>
    <row r="8" spans="1:52" x14ac:dyDescent="0.25">
      <c r="A8" s="50" t="s">
        <v>4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8"/>
      <c r="Y8" s="8"/>
      <c r="Z8" s="8"/>
      <c r="AA8" s="8"/>
    </row>
    <row r="9" spans="1:52" x14ac:dyDescent="0.25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9"/>
      <c r="Y9" s="9"/>
      <c r="Z9" s="9"/>
      <c r="AA9" s="9"/>
    </row>
    <row r="10" spans="1:52" ht="18.75" x14ac:dyDescent="0.3">
      <c r="A10" s="52" t="s">
        <v>28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10"/>
      <c r="Y10" s="10"/>
      <c r="Z10" s="10"/>
      <c r="AA10" s="10"/>
    </row>
    <row r="11" spans="1:52" ht="18.75" x14ac:dyDescent="0.3">
      <c r="AA11" s="3"/>
    </row>
    <row r="12" spans="1:52" ht="18.75" x14ac:dyDescent="0.25">
      <c r="A12" s="53" t="s">
        <v>26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11"/>
      <c r="Y12" s="11"/>
      <c r="Z12" s="11"/>
      <c r="AA12" s="11"/>
    </row>
    <row r="13" spans="1:52" x14ac:dyDescent="0.25">
      <c r="A13" s="50" t="s">
        <v>5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8"/>
      <c r="Y13" s="8"/>
      <c r="Z13" s="8"/>
      <c r="AA13" s="8"/>
    </row>
    <row r="14" spans="1:52" ht="15.75" customHeight="1" thickBot="1" x14ac:dyDescent="0.3">
      <c r="A14" s="54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5"/>
      <c r="AU14" s="5"/>
      <c r="AV14" s="5"/>
      <c r="AW14" s="5"/>
      <c r="AX14" s="5"/>
    </row>
    <row r="15" spans="1:52" ht="53.25" customHeight="1" x14ac:dyDescent="0.25">
      <c r="A15" s="38" t="s">
        <v>6</v>
      </c>
      <c r="B15" s="55" t="s">
        <v>7</v>
      </c>
      <c r="C15" s="55" t="s">
        <v>8</v>
      </c>
      <c r="D15" s="41" t="s">
        <v>9</v>
      </c>
      <c r="E15" s="56" t="s">
        <v>10</v>
      </c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7" t="s">
        <v>11</v>
      </c>
      <c r="T15" s="57"/>
      <c r="U15" s="57"/>
      <c r="V15" s="57"/>
      <c r="W15" s="58" t="s">
        <v>12</v>
      </c>
      <c r="X15" s="13"/>
      <c r="Y15" s="13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</row>
    <row r="16" spans="1:52" ht="13.5" customHeight="1" x14ac:dyDescent="0.25">
      <c r="A16" s="39"/>
      <c r="B16" s="59"/>
      <c r="C16" s="59"/>
      <c r="D16" s="42"/>
      <c r="E16" s="60" t="s">
        <v>13</v>
      </c>
      <c r="F16" s="60"/>
      <c r="G16" s="60"/>
      <c r="H16" s="60"/>
      <c r="I16" s="60"/>
      <c r="J16" s="60"/>
      <c r="K16" s="60"/>
      <c r="L16" s="60" t="s">
        <v>14</v>
      </c>
      <c r="M16" s="60"/>
      <c r="N16" s="60"/>
      <c r="O16" s="60"/>
      <c r="P16" s="60"/>
      <c r="Q16" s="60"/>
      <c r="R16" s="60"/>
      <c r="S16" s="61"/>
      <c r="T16" s="61"/>
      <c r="U16" s="61"/>
      <c r="V16" s="61"/>
      <c r="W16" s="62"/>
      <c r="X16" s="13"/>
      <c r="Y16" s="13"/>
      <c r="Z16" s="14"/>
      <c r="AA16" s="14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</row>
    <row r="17" spans="1:52" ht="13.5" customHeight="1" x14ac:dyDescent="0.25">
      <c r="A17" s="39"/>
      <c r="B17" s="59"/>
      <c r="C17" s="59"/>
      <c r="D17" s="42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1"/>
      <c r="T17" s="61"/>
      <c r="U17" s="61"/>
      <c r="V17" s="61"/>
      <c r="W17" s="62"/>
      <c r="X17" s="13"/>
      <c r="Y17" s="13"/>
      <c r="Z17" s="14"/>
      <c r="AA17" s="14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1:52" ht="57" customHeight="1" x14ac:dyDescent="0.25">
      <c r="A18" s="39"/>
      <c r="B18" s="59"/>
      <c r="C18" s="59"/>
      <c r="D18" s="42"/>
      <c r="E18" s="63" t="s">
        <v>15</v>
      </c>
      <c r="F18" s="60" t="s">
        <v>16</v>
      </c>
      <c r="G18" s="60"/>
      <c r="H18" s="60"/>
      <c r="I18" s="60"/>
      <c r="J18" s="60"/>
      <c r="K18" s="60"/>
      <c r="L18" s="63" t="s">
        <v>15</v>
      </c>
      <c r="M18" s="60" t="s">
        <v>16</v>
      </c>
      <c r="N18" s="60"/>
      <c r="O18" s="60"/>
      <c r="P18" s="60"/>
      <c r="Q18" s="60"/>
      <c r="R18" s="60"/>
      <c r="S18" s="64" t="s">
        <v>15</v>
      </c>
      <c r="T18" s="65"/>
      <c r="U18" s="64" t="s">
        <v>16</v>
      </c>
      <c r="V18" s="65"/>
      <c r="W18" s="62"/>
      <c r="X18" s="13"/>
      <c r="Y18" s="13"/>
      <c r="Z18" s="14"/>
      <c r="AA18" s="14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</row>
    <row r="19" spans="1:52" ht="71.25" customHeight="1" x14ac:dyDescent="0.25">
      <c r="A19" s="40"/>
      <c r="B19" s="59"/>
      <c r="C19" s="59"/>
      <c r="D19" s="43"/>
      <c r="E19" s="66" t="s">
        <v>17</v>
      </c>
      <c r="F19" s="66" t="s">
        <v>17</v>
      </c>
      <c r="G19" s="67" t="s">
        <v>18</v>
      </c>
      <c r="H19" s="67" t="s">
        <v>19</v>
      </c>
      <c r="I19" s="67" t="s">
        <v>20</v>
      </c>
      <c r="J19" s="67" t="s">
        <v>21</v>
      </c>
      <c r="K19" s="67" t="s">
        <v>22</v>
      </c>
      <c r="L19" s="66" t="s">
        <v>17</v>
      </c>
      <c r="M19" s="66" t="s">
        <v>17</v>
      </c>
      <c r="N19" s="67" t="s">
        <v>18</v>
      </c>
      <c r="O19" s="67" t="s">
        <v>19</v>
      </c>
      <c r="P19" s="67" t="s">
        <v>20</v>
      </c>
      <c r="Q19" s="67" t="s">
        <v>21</v>
      </c>
      <c r="R19" s="67" t="s">
        <v>22</v>
      </c>
      <c r="S19" s="68" t="s">
        <v>23</v>
      </c>
      <c r="T19" s="68" t="s">
        <v>24</v>
      </c>
      <c r="U19" s="68" t="s">
        <v>23</v>
      </c>
      <c r="V19" s="68" t="s">
        <v>24</v>
      </c>
      <c r="W19" s="62"/>
      <c r="X19" s="13"/>
      <c r="Y19" s="13"/>
      <c r="Z19" s="14"/>
      <c r="AA19" s="14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</row>
    <row r="20" spans="1:52" x14ac:dyDescent="0.25">
      <c r="A20" s="69">
        <v>1</v>
      </c>
      <c r="B20" s="15">
        <v>2</v>
      </c>
      <c r="C20" s="15">
        <v>3</v>
      </c>
      <c r="D20" s="15">
        <v>4</v>
      </c>
      <c r="E20" s="15">
        <v>5</v>
      </c>
      <c r="F20" s="15">
        <f t="shared" ref="F20:W20" si="0">E20+1</f>
        <v>6</v>
      </c>
      <c r="G20" s="15">
        <f t="shared" si="0"/>
        <v>7</v>
      </c>
      <c r="H20" s="15">
        <f t="shared" si="0"/>
        <v>8</v>
      </c>
      <c r="I20" s="15">
        <f t="shared" si="0"/>
        <v>9</v>
      </c>
      <c r="J20" s="15">
        <f t="shared" si="0"/>
        <v>10</v>
      </c>
      <c r="K20" s="15">
        <f t="shared" si="0"/>
        <v>11</v>
      </c>
      <c r="L20" s="15">
        <f t="shared" si="0"/>
        <v>12</v>
      </c>
      <c r="M20" s="15">
        <f t="shared" si="0"/>
        <v>13</v>
      </c>
      <c r="N20" s="15">
        <f t="shared" si="0"/>
        <v>14</v>
      </c>
      <c r="O20" s="15">
        <f t="shared" si="0"/>
        <v>15</v>
      </c>
      <c r="P20" s="15">
        <f t="shared" si="0"/>
        <v>16</v>
      </c>
      <c r="Q20" s="15">
        <f t="shared" si="0"/>
        <v>17</v>
      </c>
      <c r="R20" s="15">
        <f t="shared" si="0"/>
        <v>18</v>
      </c>
      <c r="S20" s="15">
        <f t="shared" si="0"/>
        <v>19</v>
      </c>
      <c r="T20" s="15">
        <f t="shared" si="0"/>
        <v>20</v>
      </c>
      <c r="U20" s="15">
        <f t="shared" si="0"/>
        <v>21</v>
      </c>
      <c r="V20" s="15">
        <f t="shared" si="0"/>
        <v>22</v>
      </c>
      <c r="W20" s="70">
        <f t="shared" si="0"/>
        <v>23</v>
      </c>
      <c r="X20" s="13"/>
      <c r="Y20" s="13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</row>
    <row r="21" spans="1:52" ht="36" customHeight="1" x14ac:dyDescent="0.25">
      <c r="A21" s="30" t="s">
        <v>30</v>
      </c>
      <c r="B21" s="71" t="s">
        <v>25</v>
      </c>
      <c r="C21" s="72" t="s">
        <v>31</v>
      </c>
      <c r="D21" s="73">
        <f>SUM(D22:D27)</f>
        <v>0</v>
      </c>
      <c r="E21" s="74" t="s">
        <v>165</v>
      </c>
      <c r="F21" s="75">
        <v>20.855879999999999</v>
      </c>
      <c r="G21" s="76">
        <v>32.630000000000003</v>
      </c>
      <c r="H21" s="76">
        <v>0</v>
      </c>
      <c r="I21" s="76">
        <v>2.94</v>
      </c>
      <c r="J21" s="76">
        <v>0</v>
      </c>
      <c r="K21" s="74" t="s">
        <v>165</v>
      </c>
      <c r="L21" s="77" t="s">
        <v>165</v>
      </c>
      <c r="M21" s="75">
        <v>23.423932620000002</v>
      </c>
      <c r="N21" s="75">
        <v>33.43</v>
      </c>
      <c r="O21" s="74" t="s">
        <v>165</v>
      </c>
      <c r="P21" s="75">
        <v>6.1880000000000006</v>
      </c>
      <c r="Q21" s="75">
        <v>0.64200000000000002</v>
      </c>
      <c r="R21" s="78">
        <v>2</v>
      </c>
      <c r="S21" s="79" t="s">
        <v>165</v>
      </c>
      <c r="T21" s="80" t="s">
        <v>165</v>
      </c>
      <c r="U21" s="81">
        <v>-2.5680526200000031</v>
      </c>
      <c r="V21" s="82" t="s">
        <v>165</v>
      </c>
      <c r="W21" s="83" t="s">
        <v>165</v>
      </c>
      <c r="X21" s="13"/>
      <c r="Y21" s="13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</row>
    <row r="22" spans="1:52" s="17" customFormat="1" ht="27" customHeight="1" x14ac:dyDescent="0.25">
      <c r="A22" s="30" t="s">
        <v>32</v>
      </c>
      <c r="B22" s="71" t="s">
        <v>33</v>
      </c>
      <c r="C22" s="72" t="s">
        <v>31</v>
      </c>
      <c r="D22" s="73">
        <f>D29</f>
        <v>0</v>
      </c>
      <c r="E22" s="80" t="s">
        <v>165</v>
      </c>
      <c r="F22" s="75">
        <v>0</v>
      </c>
      <c r="G22" s="76">
        <v>0</v>
      </c>
      <c r="H22" s="76" t="s">
        <v>165</v>
      </c>
      <c r="I22" s="76">
        <v>0</v>
      </c>
      <c r="J22" s="76">
        <v>0</v>
      </c>
      <c r="K22" s="80" t="s">
        <v>165</v>
      </c>
      <c r="L22" s="84" t="s">
        <v>165</v>
      </c>
      <c r="M22" s="75">
        <v>1.6827104900000001</v>
      </c>
      <c r="N22" s="76">
        <v>0</v>
      </c>
      <c r="O22" s="80" t="s">
        <v>165</v>
      </c>
      <c r="P22" s="75">
        <v>3.6349999999999998</v>
      </c>
      <c r="Q22" s="75">
        <v>0.64200000000000002</v>
      </c>
      <c r="R22" s="78">
        <v>0</v>
      </c>
      <c r="S22" s="79" t="s">
        <v>165</v>
      </c>
      <c r="T22" s="80" t="s">
        <v>165</v>
      </c>
      <c r="U22" s="81">
        <v>-1.6827104900000001</v>
      </c>
      <c r="V22" s="82" t="s">
        <v>165</v>
      </c>
      <c r="W22" s="83" t="s">
        <v>165</v>
      </c>
      <c r="X22" s="16"/>
      <c r="Y22" s="16"/>
      <c r="Z22" s="16"/>
      <c r="AA22" s="16"/>
    </row>
    <row r="23" spans="1:52" s="18" customFormat="1" ht="32.25" customHeight="1" x14ac:dyDescent="0.25">
      <c r="A23" s="30" t="s">
        <v>34</v>
      </c>
      <c r="B23" s="71" t="s">
        <v>35</v>
      </c>
      <c r="C23" s="72" t="s">
        <v>31</v>
      </c>
      <c r="D23" s="73">
        <f>D50</f>
        <v>0</v>
      </c>
      <c r="E23" s="80" t="s">
        <v>165</v>
      </c>
      <c r="F23" s="75">
        <v>11.93187</v>
      </c>
      <c r="G23" s="76">
        <v>32.630000000000003</v>
      </c>
      <c r="H23" s="76" t="s">
        <v>165</v>
      </c>
      <c r="I23" s="76">
        <v>2.94</v>
      </c>
      <c r="J23" s="76">
        <v>0</v>
      </c>
      <c r="K23" s="80" t="s">
        <v>165</v>
      </c>
      <c r="L23" s="84" t="s">
        <v>165</v>
      </c>
      <c r="M23" s="75">
        <v>17.452072129999998</v>
      </c>
      <c r="N23" s="76">
        <v>33.43</v>
      </c>
      <c r="O23" s="80" t="s">
        <v>165</v>
      </c>
      <c r="P23" s="75">
        <v>2.3450000000000002</v>
      </c>
      <c r="Q23" s="75">
        <v>0</v>
      </c>
      <c r="R23" s="78">
        <v>0</v>
      </c>
      <c r="S23" s="79" t="s">
        <v>165</v>
      </c>
      <c r="T23" s="80" t="s">
        <v>165</v>
      </c>
      <c r="U23" s="81">
        <v>-5.5202021299999977</v>
      </c>
      <c r="V23" s="82" t="s">
        <v>165</v>
      </c>
      <c r="W23" s="83" t="s">
        <v>165</v>
      </c>
    </row>
    <row r="24" spans="1:52" ht="60" customHeight="1" x14ac:dyDescent="0.25">
      <c r="A24" s="30" t="s">
        <v>36</v>
      </c>
      <c r="B24" s="71" t="s">
        <v>37</v>
      </c>
      <c r="C24" s="72" t="s">
        <v>31</v>
      </c>
      <c r="D24" s="73">
        <f>D75</f>
        <v>0</v>
      </c>
      <c r="E24" s="80" t="s">
        <v>165</v>
      </c>
      <c r="F24" s="75">
        <v>0</v>
      </c>
      <c r="G24" s="74" t="s">
        <v>165</v>
      </c>
      <c r="H24" s="74" t="s">
        <v>165</v>
      </c>
      <c r="I24" s="74">
        <v>0</v>
      </c>
      <c r="J24" s="80" t="s">
        <v>165</v>
      </c>
      <c r="K24" s="80" t="s">
        <v>165</v>
      </c>
      <c r="L24" s="84" t="s">
        <v>165</v>
      </c>
      <c r="M24" s="75">
        <v>0</v>
      </c>
      <c r="N24" s="76">
        <v>0</v>
      </c>
      <c r="O24" s="80" t="s">
        <v>165</v>
      </c>
      <c r="P24" s="76">
        <v>0</v>
      </c>
      <c r="Q24" s="75">
        <v>0</v>
      </c>
      <c r="R24" s="78">
        <v>0</v>
      </c>
      <c r="S24" s="79" t="s">
        <v>165</v>
      </c>
      <c r="T24" s="80" t="s">
        <v>165</v>
      </c>
      <c r="U24" s="81">
        <v>0</v>
      </c>
      <c r="V24" s="82" t="s">
        <v>165</v>
      </c>
      <c r="W24" s="83" t="s">
        <v>165</v>
      </c>
    </row>
    <row r="25" spans="1:52" ht="32.25" customHeight="1" x14ac:dyDescent="0.25">
      <c r="A25" s="30" t="s">
        <v>38</v>
      </c>
      <c r="B25" s="71" t="s">
        <v>39</v>
      </c>
      <c r="C25" s="72" t="s">
        <v>31</v>
      </c>
      <c r="D25" s="73">
        <f>D78</f>
        <v>0</v>
      </c>
      <c r="E25" s="80" t="s">
        <v>165</v>
      </c>
      <c r="F25" s="75">
        <v>0</v>
      </c>
      <c r="G25" s="74" t="s">
        <v>165</v>
      </c>
      <c r="H25" s="74" t="s">
        <v>165</v>
      </c>
      <c r="I25" s="74">
        <v>0</v>
      </c>
      <c r="J25" s="80" t="s">
        <v>165</v>
      </c>
      <c r="K25" s="80" t="s">
        <v>165</v>
      </c>
      <c r="L25" s="84" t="s">
        <v>165</v>
      </c>
      <c r="M25" s="75">
        <v>9.1692999999999997E-2</v>
      </c>
      <c r="N25" s="76">
        <v>0</v>
      </c>
      <c r="O25" s="80" t="s">
        <v>165</v>
      </c>
      <c r="P25" s="76">
        <v>0.20799999999999999</v>
      </c>
      <c r="Q25" s="75">
        <v>0</v>
      </c>
      <c r="R25" s="78">
        <v>0</v>
      </c>
      <c r="S25" s="79" t="s">
        <v>165</v>
      </c>
      <c r="T25" s="80" t="s">
        <v>165</v>
      </c>
      <c r="U25" s="81">
        <v>-9.1692999999999997E-2</v>
      </c>
      <c r="V25" s="82" t="s">
        <v>165</v>
      </c>
      <c r="W25" s="83" t="s">
        <v>165</v>
      </c>
    </row>
    <row r="26" spans="1:52" ht="43.5" customHeight="1" x14ac:dyDescent="0.25">
      <c r="A26" s="30" t="s">
        <v>40</v>
      </c>
      <c r="B26" s="71" t="s">
        <v>41</v>
      </c>
      <c r="C26" s="72" t="s">
        <v>31</v>
      </c>
      <c r="D26" s="73">
        <f>D79</f>
        <v>0</v>
      </c>
      <c r="E26" s="80" t="s">
        <v>165</v>
      </c>
      <c r="F26" s="75">
        <v>0</v>
      </c>
      <c r="G26" s="74" t="s">
        <v>165</v>
      </c>
      <c r="H26" s="74" t="s">
        <v>165</v>
      </c>
      <c r="I26" s="74">
        <v>0</v>
      </c>
      <c r="J26" s="80" t="s">
        <v>165</v>
      </c>
      <c r="K26" s="80" t="s">
        <v>165</v>
      </c>
      <c r="L26" s="84" t="s">
        <v>165</v>
      </c>
      <c r="M26" s="75">
        <v>0</v>
      </c>
      <c r="N26" s="76">
        <v>0</v>
      </c>
      <c r="O26" s="80" t="s">
        <v>165</v>
      </c>
      <c r="P26" s="76">
        <v>0</v>
      </c>
      <c r="Q26" s="75">
        <v>0</v>
      </c>
      <c r="R26" s="78">
        <v>0</v>
      </c>
      <c r="S26" s="79" t="s">
        <v>165</v>
      </c>
      <c r="T26" s="80" t="s">
        <v>165</v>
      </c>
      <c r="U26" s="81">
        <v>0</v>
      </c>
      <c r="V26" s="82" t="s">
        <v>165</v>
      </c>
      <c r="W26" s="83" t="s">
        <v>165</v>
      </c>
    </row>
    <row r="27" spans="1:52" ht="27.75" customHeight="1" x14ac:dyDescent="0.25">
      <c r="A27" s="30" t="s">
        <v>42</v>
      </c>
      <c r="B27" s="71" t="s">
        <v>43</v>
      </c>
      <c r="C27" s="72" t="s">
        <v>31</v>
      </c>
      <c r="D27" s="73">
        <f>D80</f>
        <v>0</v>
      </c>
      <c r="E27" s="80" t="s">
        <v>165</v>
      </c>
      <c r="F27" s="75">
        <v>8.9240100000000009</v>
      </c>
      <c r="G27" s="74" t="s">
        <v>165</v>
      </c>
      <c r="H27" s="74" t="s">
        <v>165</v>
      </c>
      <c r="I27" s="74">
        <v>0</v>
      </c>
      <c r="J27" s="80" t="s">
        <v>165</v>
      </c>
      <c r="K27" s="80" t="s">
        <v>165</v>
      </c>
      <c r="L27" s="84" t="s">
        <v>165</v>
      </c>
      <c r="M27" s="75">
        <v>4.197457</v>
      </c>
      <c r="N27" s="76">
        <v>0</v>
      </c>
      <c r="O27" s="80" t="s">
        <v>165</v>
      </c>
      <c r="P27" s="76">
        <v>0</v>
      </c>
      <c r="Q27" s="75">
        <v>0</v>
      </c>
      <c r="R27" s="78">
        <v>2</v>
      </c>
      <c r="S27" s="79" t="s">
        <v>165</v>
      </c>
      <c r="T27" s="80" t="s">
        <v>165</v>
      </c>
      <c r="U27" s="81">
        <v>4.7265530000000009</v>
      </c>
      <c r="V27" s="82" t="s">
        <v>165</v>
      </c>
      <c r="W27" s="83" t="s">
        <v>165</v>
      </c>
    </row>
    <row r="28" spans="1:52" ht="27.75" customHeight="1" x14ac:dyDescent="0.25">
      <c r="A28" s="30" t="s">
        <v>44</v>
      </c>
      <c r="B28" s="71" t="s">
        <v>45</v>
      </c>
      <c r="C28" s="72" t="s">
        <v>31</v>
      </c>
      <c r="D28" s="73">
        <f>D29+D50+D75+D78+D79+D80</f>
        <v>0</v>
      </c>
      <c r="E28" s="80" t="s">
        <v>165</v>
      </c>
      <c r="F28" s="75">
        <v>20.855879999999999</v>
      </c>
      <c r="G28" s="76">
        <v>32.630000000000003</v>
      </c>
      <c r="H28" s="76">
        <v>0</v>
      </c>
      <c r="I28" s="76">
        <v>2.94</v>
      </c>
      <c r="J28" s="76">
        <v>0</v>
      </c>
      <c r="K28" s="76" t="s">
        <v>165</v>
      </c>
      <c r="L28" s="85" t="s">
        <v>165</v>
      </c>
      <c r="M28" s="75">
        <v>23.423932620000002</v>
      </c>
      <c r="N28" s="76">
        <v>33.43</v>
      </c>
      <c r="O28" s="76" t="s">
        <v>165</v>
      </c>
      <c r="P28" s="75">
        <v>6.1880000000000006</v>
      </c>
      <c r="Q28" s="75">
        <v>0.64200000000000002</v>
      </c>
      <c r="R28" s="78">
        <v>2</v>
      </c>
      <c r="S28" s="79" t="s">
        <v>165</v>
      </c>
      <c r="T28" s="80" t="s">
        <v>165</v>
      </c>
      <c r="U28" s="81">
        <v>-2.5680526200000031</v>
      </c>
      <c r="V28" s="82" t="s">
        <v>165</v>
      </c>
      <c r="W28" s="83" t="s">
        <v>165</v>
      </c>
    </row>
    <row r="29" spans="1:52" ht="38.25" customHeight="1" x14ac:dyDescent="0.25">
      <c r="A29" s="30" t="s">
        <v>46</v>
      </c>
      <c r="B29" s="71" t="s">
        <v>47</v>
      </c>
      <c r="C29" s="72" t="s">
        <v>31</v>
      </c>
      <c r="D29" s="73">
        <f>D30+D35+D38+D47</f>
        <v>0</v>
      </c>
      <c r="E29" s="80" t="s">
        <v>165</v>
      </c>
      <c r="F29" s="75">
        <v>0</v>
      </c>
      <c r="G29" s="86">
        <v>0</v>
      </c>
      <c r="H29" s="80" t="s">
        <v>165</v>
      </c>
      <c r="I29" s="76">
        <v>0</v>
      </c>
      <c r="J29" s="76">
        <v>0</v>
      </c>
      <c r="K29" s="80" t="s">
        <v>165</v>
      </c>
      <c r="L29" s="84" t="s">
        <v>165</v>
      </c>
      <c r="M29" s="75">
        <v>1.6827104900000001</v>
      </c>
      <c r="N29" s="76">
        <v>0</v>
      </c>
      <c r="O29" s="80" t="s">
        <v>165</v>
      </c>
      <c r="P29" s="75">
        <v>3.6349999999999998</v>
      </c>
      <c r="Q29" s="75">
        <v>0.64200000000000002</v>
      </c>
      <c r="R29" s="78">
        <v>0</v>
      </c>
      <c r="S29" s="79" t="s">
        <v>165</v>
      </c>
      <c r="T29" s="80" t="s">
        <v>165</v>
      </c>
      <c r="U29" s="81">
        <v>-1.6827104900000001</v>
      </c>
      <c r="V29" s="82" t="s">
        <v>165</v>
      </c>
      <c r="W29" s="83" t="s">
        <v>165</v>
      </c>
    </row>
    <row r="30" spans="1:52" ht="53.25" customHeight="1" x14ac:dyDescent="0.25">
      <c r="A30" s="30" t="s">
        <v>48</v>
      </c>
      <c r="B30" s="71" t="s">
        <v>49</v>
      </c>
      <c r="C30" s="72" t="s">
        <v>31</v>
      </c>
      <c r="D30" s="73">
        <v>0</v>
      </c>
      <c r="E30" s="80" t="s">
        <v>165</v>
      </c>
      <c r="F30" s="75">
        <v>0</v>
      </c>
      <c r="G30" s="86">
        <v>0</v>
      </c>
      <c r="H30" s="80" t="s">
        <v>165</v>
      </c>
      <c r="I30" s="76">
        <v>0</v>
      </c>
      <c r="J30" s="76">
        <v>0</v>
      </c>
      <c r="K30" s="80" t="s">
        <v>165</v>
      </c>
      <c r="L30" s="84" t="s">
        <v>165</v>
      </c>
      <c r="M30" s="75">
        <v>1.6827104900000001</v>
      </c>
      <c r="N30" s="76">
        <v>0</v>
      </c>
      <c r="O30" s="80" t="s">
        <v>165</v>
      </c>
      <c r="P30" s="75">
        <v>3.6349999999999998</v>
      </c>
      <c r="Q30" s="75">
        <v>0.64200000000000002</v>
      </c>
      <c r="R30" s="78">
        <v>0</v>
      </c>
      <c r="S30" s="79" t="s">
        <v>165</v>
      </c>
      <c r="T30" s="80" t="s">
        <v>165</v>
      </c>
      <c r="U30" s="81">
        <v>-1.6827104900000001</v>
      </c>
      <c r="V30" s="82" t="s">
        <v>165</v>
      </c>
      <c r="W30" s="83" t="s">
        <v>165</v>
      </c>
    </row>
    <row r="31" spans="1:52" ht="75.75" customHeight="1" x14ac:dyDescent="0.25">
      <c r="A31" s="30" t="s">
        <v>50</v>
      </c>
      <c r="B31" s="71" t="s">
        <v>51</v>
      </c>
      <c r="C31" s="72" t="s">
        <v>31</v>
      </c>
      <c r="D31" s="73">
        <v>0</v>
      </c>
      <c r="E31" s="80" t="s">
        <v>165</v>
      </c>
      <c r="F31" s="75">
        <v>0</v>
      </c>
      <c r="G31" s="86">
        <v>0</v>
      </c>
      <c r="H31" s="80" t="s">
        <v>165</v>
      </c>
      <c r="I31" s="76">
        <v>0</v>
      </c>
      <c r="J31" s="76">
        <v>0</v>
      </c>
      <c r="K31" s="80" t="s">
        <v>165</v>
      </c>
      <c r="L31" s="84" t="s">
        <v>165</v>
      </c>
      <c r="M31" s="75">
        <v>0.59767264000000009</v>
      </c>
      <c r="N31" s="75">
        <v>0</v>
      </c>
      <c r="O31" s="80" t="s">
        <v>165</v>
      </c>
      <c r="P31" s="75">
        <v>1.7650000000000001</v>
      </c>
      <c r="Q31" s="75">
        <v>0.17499999999999999</v>
      </c>
      <c r="R31" s="78">
        <v>0</v>
      </c>
      <c r="S31" s="79" t="s">
        <v>165</v>
      </c>
      <c r="T31" s="80" t="s">
        <v>165</v>
      </c>
      <c r="U31" s="81">
        <v>-0.59767264000000009</v>
      </c>
      <c r="V31" s="87">
        <v>-100</v>
      </c>
      <c r="W31" s="88" t="s">
        <v>166</v>
      </c>
    </row>
    <row r="32" spans="1:52" ht="71.25" customHeight="1" x14ac:dyDescent="0.25">
      <c r="A32" s="30" t="s">
        <v>52</v>
      </c>
      <c r="B32" s="71" t="s">
        <v>53</v>
      </c>
      <c r="C32" s="72" t="s">
        <v>31</v>
      </c>
      <c r="D32" s="73">
        <v>0</v>
      </c>
      <c r="E32" s="80" t="s">
        <v>165</v>
      </c>
      <c r="F32" s="75">
        <v>0</v>
      </c>
      <c r="G32" s="80" t="s">
        <v>165</v>
      </c>
      <c r="H32" s="80" t="s">
        <v>165</v>
      </c>
      <c r="I32" s="76">
        <v>0</v>
      </c>
      <c r="J32" s="76">
        <v>0</v>
      </c>
      <c r="K32" s="80" t="s">
        <v>165</v>
      </c>
      <c r="L32" s="84" t="s">
        <v>165</v>
      </c>
      <c r="M32" s="75">
        <v>0.87990469999999998</v>
      </c>
      <c r="N32" s="76">
        <v>0</v>
      </c>
      <c r="O32" s="80" t="s">
        <v>165</v>
      </c>
      <c r="P32" s="75">
        <v>1.69</v>
      </c>
      <c r="Q32" s="75">
        <v>0.25600000000000001</v>
      </c>
      <c r="R32" s="78">
        <v>0</v>
      </c>
      <c r="S32" s="79" t="s">
        <v>165</v>
      </c>
      <c r="T32" s="80" t="s">
        <v>165</v>
      </c>
      <c r="U32" s="81">
        <v>-0.87990469999999998</v>
      </c>
      <c r="V32" s="87">
        <v>-100</v>
      </c>
      <c r="W32" s="88" t="s">
        <v>166</v>
      </c>
    </row>
    <row r="33" spans="1:23" ht="61.5" customHeight="1" x14ac:dyDescent="0.25">
      <c r="A33" s="30" t="s">
        <v>54</v>
      </c>
      <c r="B33" s="71" t="s">
        <v>55</v>
      </c>
      <c r="C33" s="72" t="s">
        <v>31</v>
      </c>
      <c r="D33" s="73">
        <v>0</v>
      </c>
      <c r="E33" s="80" t="s">
        <v>165</v>
      </c>
      <c r="F33" s="75">
        <v>0</v>
      </c>
      <c r="G33" s="80" t="s">
        <v>165</v>
      </c>
      <c r="H33" s="80" t="s">
        <v>165</v>
      </c>
      <c r="I33" s="76">
        <v>0</v>
      </c>
      <c r="J33" s="76">
        <v>0</v>
      </c>
      <c r="K33" s="80" t="s">
        <v>165</v>
      </c>
      <c r="L33" s="84" t="s">
        <v>165</v>
      </c>
      <c r="M33" s="75">
        <v>0.20513314999999999</v>
      </c>
      <c r="N33" s="76">
        <v>0</v>
      </c>
      <c r="O33" s="80" t="s">
        <v>165</v>
      </c>
      <c r="P33" s="75">
        <v>0.18</v>
      </c>
      <c r="Q33" s="75">
        <v>0.21099999999999999</v>
      </c>
      <c r="R33" s="78">
        <v>0</v>
      </c>
      <c r="S33" s="79" t="s">
        <v>165</v>
      </c>
      <c r="T33" s="80" t="s">
        <v>165</v>
      </c>
      <c r="U33" s="81">
        <v>-0.20513314999999999</v>
      </c>
      <c r="V33" s="87">
        <v>-100</v>
      </c>
      <c r="W33" s="88" t="s">
        <v>166</v>
      </c>
    </row>
    <row r="34" spans="1:23" s="23" customFormat="1" ht="45" customHeight="1" x14ac:dyDescent="0.25">
      <c r="A34" s="30" t="s">
        <v>56</v>
      </c>
      <c r="B34" s="20" t="s">
        <v>57</v>
      </c>
      <c r="C34" s="19" t="s">
        <v>58</v>
      </c>
      <c r="D34" s="73">
        <v>0</v>
      </c>
      <c r="E34" s="80" t="s">
        <v>165</v>
      </c>
      <c r="F34" s="75">
        <v>0</v>
      </c>
      <c r="G34" s="80" t="s">
        <v>165</v>
      </c>
      <c r="H34" s="80" t="s">
        <v>165</v>
      </c>
      <c r="I34" s="76">
        <v>0</v>
      </c>
      <c r="J34" s="76">
        <v>0</v>
      </c>
      <c r="K34" s="80" t="s">
        <v>165</v>
      </c>
      <c r="L34" s="84" t="s">
        <v>165</v>
      </c>
      <c r="M34" s="75">
        <v>0.20513314999999999</v>
      </c>
      <c r="N34" s="76">
        <v>0</v>
      </c>
      <c r="O34" s="80" t="s">
        <v>165</v>
      </c>
      <c r="P34" s="75">
        <v>0.18</v>
      </c>
      <c r="Q34" s="75">
        <v>0.21099999999999999</v>
      </c>
      <c r="R34" s="78">
        <v>0</v>
      </c>
      <c r="S34" s="79" t="s">
        <v>165</v>
      </c>
      <c r="T34" s="80" t="s">
        <v>165</v>
      </c>
      <c r="U34" s="81">
        <v>-0.20513314999999999</v>
      </c>
      <c r="V34" s="87">
        <v>-100</v>
      </c>
      <c r="W34" s="88" t="s">
        <v>166</v>
      </c>
    </row>
    <row r="35" spans="1:23" ht="57.75" customHeight="1" x14ac:dyDescent="0.25">
      <c r="A35" s="30" t="s">
        <v>59</v>
      </c>
      <c r="B35" s="71" t="s">
        <v>60</v>
      </c>
      <c r="C35" s="72" t="s">
        <v>31</v>
      </c>
      <c r="D35" s="73">
        <v>0</v>
      </c>
      <c r="E35" s="80" t="s">
        <v>165</v>
      </c>
      <c r="F35" s="75">
        <v>0</v>
      </c>
      <c r="G35" s="76">
        <v>0</v>
      </c>
      <c r="H35" s="80" t="s">
        <v>165</v>
      </c>
      <c r="I35" s="76">
        <v>0</v>
      </c>
      <c r="J35" s="76">
        <v>0</v>
      </c>
      <c r="K35" s="80" t="s">
        <v>165</v>
      </c>
      <c r="L35" s="84" t="s">
        <v>165</v>
      </c>
      <c r="M35" s="75">
        <v>0</v>
      </c>
      <c r="N35" s="76">
        <v>0</v>
      </c>
      <c r="O35" s="80" t="s">
        <v>165</v>
      </c>
      <c r="P35" s="76">
        <v>0</v>
      </c>
      <c r="Q35" s="75">
        <v>0</v>
      </c>
      <c r="R35" s="78">
        <v>0</v>
      </c>
      <c r="S35" s="79" t="s">
        <v>165</v>
      </c>
      <c r="T35" s="80" t="s">
        <v>165</v>
      </c>
      <c r="U35" s="81">
        <v>0</v>
      </c>
      <c r="V35" s="82" t="s">
        <v>165</v>
      </c>
      <c r="W35" s="83" t="s">
        <v>165</v>
      </c>
    </row>
    <row r="36" spans="1:23" ht="66" customHeight="1" x14ac:dyDescent="0.25">
      <c r="A36" s="30" t="s">
        <v>61</v>
      </c>
      <c r="B36" s="71" t="s">
        <v>62</v>
      </c>
      <c r="C36" s="72" t="s">
        <v>31</v>
      </c>
      <c r="D36" s="73">
        <v>0</v>
      </c>
      <c r="E36" s="80" t="s">
        <v>165</v>
      </c>
      <c r="F36" s="75">
        <v>0</v>
      </c>
      <c r="G36" s="80" t="s">
        <v>165</v>
      </c>
      <c r="H36" s="80" t="s">
        <v>165</v>
      </c>
      <c r="I36" s="76">
        <v>0</v>
      </c>
      <c r="J36" s="76">
        <v>0</v>
      </c>
      <c r="K36" s="80" t="s">
        <v>165</v>
      </c>
      <c r="L36" s="84" t="s">
        <v>165</v>
      </c>
      <c r="M36" s="75">
        <v>0</v>
      </c>
      <c r="N36" s="76">
        <v>0</v>
      </c>
      <c r="O36" s="80" t="s">
        <v>165</v>
      </c>
      <c r="P36" s="76">
        <v>0</v>
      </c>
      <c r="Q36" s="75">
        <v>0</v>
      </c>
      <c r="R36" s="78">
        <v>0</v>
      </c>
      <c r="S36" s="79" t="s">
        <v>165</v>
      </c>
      <c r="T36" s="80" t="s">
        <v>165</v>
      </c>
      <c r="U36" s="81">
        <v>0</v>
      </c>
      <c r="V36" s="82" t="s">
        <v>165</v>
      </c>
      <c r="W36" s="83" t="s">
        <v>165</v>
      </c>
    </row>
    <row r="37" spans="1:23" ht="51.75" customHeight="1" x14ac:dyDescent="0.25">
      <c r="A37" s="30" t="s">
        <v>63</v>
      </c>
      <c r="B37" s="71" t="s">
        <v>64</v>
      </c>
      <c r="C37" s="72" t="s">
        <v>31</v>
      </c>
      <c r="D37" s="73">
        <v>0</v>
      </c>
      <c r="E37" s="80" t="s">
        <v>165</v>
      </c>
      <c r="F37" s="75">
        <v>0</v>
      </c>
      <c r="G37" s="80" t="s">
        <v>165</v>
      </c>
      <c r="H37" s="80" t="s">
        <v>165</v>
      </c>
      <c r="I37" s="76">
        <v>0</v>
      </c>
      <c r="J37" s="76">
        <v>0</v>
      </c>
      <c r="K37" s="80" t="s">
        <v>165</v>
      </c>
      <c r="L37" s="84" t="s">
        <v>165</v>
      </c>
      <c r="M37" s="75">
        <v>0</v>
      </c>
      <c r="N37" s="76">
        <v>0</v>
      </c>
      <c r="O37" s="80" t="s">
        <v>165</v>
      </c>
      <c r="P37" s="76">
        <v>0</v>
      </c>
      <c r="Q37" s="75">
        <v>0</v>
      </c>
      <c r="R37" s="78">
        <v>0</v>
      </c>
      <c r="S37" s="79" t="s">
        <v>165</v>
      </c>
      <c r="T37" s="80" t="s">
        <v>165</v>
      </c>
      <c r="U37" s="81">
        <v>0</v>
      </c>
      <c r="V37" s="82" t="s">
        <v>165</v>
      </c>
      <c r="W37" s="83" t="s">
        <v>165</v>
      </c>
    </row>
    <row r="38" spans="1:23" ht="53.25" customHeight="1" x14ac:dyDescent="0.25">
      <c r="A38" s="30" t="s">
        <v>65</v>
      </c>
      <c r="B38" s="71" t="s">
        <v>66</v>
      </c>
      <c r="C38" s="72" t="s">
        <v>31</v>
      </c>
      <c r="D38" s="73">
        <v>0</v>
      </c>
      <c r="E38" s="80" t="s">
        <v>165</v>
      </c>
      <c r="F38" s="75">
        <v>0</v>
      </c>
      <c r="G38" s="80">
        <v>0</v>
      </c>
      <c r="H38" s="80" t="s">
        <v>165</v>
      </c>
      <c r="I38" s="76">
        <v>0</v>
      </c>
      <c r="J38" s="76">
        <v>0</v>
      </c>
      <c r="K38" s="80" t="s">
        <v>165</v>
      </c>
      <c r="L38" s="84" t="s">
        <v>165</v>
      </c>
      <c r="M38" s="75">
        <v>0</v>
      </c>
      <c r="N38" s="76">
        <v>0</v>
      </c>
      <c r="O38" s="80" t="s">
        <v>165</v>
      </c>
      <c r="P38" s="76">
        <v>0</v>
      </c>
      <c r="Q38" s="75">
        <v>0</v>
      </c>
      <c r="R38" s="78">
        <v>0</v>
      </c>
      <c r="S38" s="79" t="s">
        <v>165</v>
      </c>
      <c r="T38" s="80" t="s">
        <v>165</v>
      </c>
      <c r="U38" s="81">
        <v>0</v>
      </c>
      <c r="V38" s="82" t="s">
        <v>165</v>
      </c>
      <c r="W38" s="83" t="s">
        <v>165</v>
      </c>
    </row>
    <row r="39" spans="1:23" ht="35.25" hidden="1" customHeight="1" outlineLevel="1" x14ac:dyDescent="0.25">
      <c r="A39" s="30" t="s">
        <v>67</v>
      </c>
      <c r="B39" s="71" t="s">
        <v>68</v>
      </c>
      <c r="C39" s="72" t="s">
        <v>31</v>
      </c>
      <c r="D39" s="73">
        <v>0</v>
      </c>
      <c r="E39" s="80" t="s">
        <v>165</v>
      </c>
      <c r="F39" s="75">
        <v>0</v>
      </c>
      <c r="G39" s="80" t="s">
        <v>165</v>
      </c>
      <c r="H39" s="80" t="s">
        <v>165</v>
      </c>
      <c r="I39" s="76">
        <v>0</v>
      </c>
      <c r="J39" s="76">
        <v>0</v>
      </c>
      <c r="K39" s="80" t="s">
        <v>165</v>
      </c>
      <c r="L39" s="84" t="s">
        <v>165</v>
      </c>
      <c r="M39" s="75">
        <v>0</v>
      </c>
      <c r="N39" s="76">
        <v>0</v>
      </c>
      <c r="O39" s="80" t="s">
        <v>165</v>
      </c>
      <c r="P39" s="76">
        <v>0</v>
      </c>
      <c r="Q39" s="75">
        <v>0</v>
      </c>
      <c r="R39" s="78">
        <v>0</v>
      </c>
      <c r="S39" s="79" t="s">
        <v>165</v>
      </c>
      <c r="T39" s="80" t="s">
        <v>165</v>
      </c>
      <c r="U39" s="81">
        <v>0</v>
      </c>
      <c r="V39" s="82" t="s">
        <v>165</v>
      </c>
      <c r="W39" s="83" t="s">
        <v>165</v>
      </c>
    </row>
    <row r="40" spans="1:23" ht="89.25" hidden="1" outlineLevel="1" x14ac:dyDescent="0.25">
      <c r="A40" s="30" t="s">
        <v>69</v>
      </c>
      <c r="B40" s="71" t="s">
        <v>70</v>
      </c>
      <c r="C40" s="72" t="s">
        <v>31</v>
      </c>
      <c r="D40" s="73">
        <v>0</v>
      </c>
      <c r="E40" s="80" t="s">
        <v>165</v>
      </c>
      <c r="F40" s="75">
        <v>0</v>
      </c>
      <c r="G40" s="80" t="s">
        <v>165</v>
      </c>
      <c r="H40" s="80" t="s">
        <v>165</v>
      </c>
      <c r="I40" s="76">
        <v>0</v>
      </c>
      <c r="J40" s="76">
        <v>0</v>
      </c>
      <c r="K40" s="80" t="s">
        <v>165</v>
      </c>
      <c r="L40" s="84" t="s">
        <v>165</v>
      </c>
      <c r="M40" s="75">
        <v>0</v>
      </c>
      <c r="N40" s="76">
        <v>0</v>
      </c>
      <c r="O40" s="80" t="s">
        <v>165</v>
      </c>
      <c r="P40" s="76">
        <v>0</v>
      </c>
      <c r="Q40" s="75">
        <v>0</v>
      </c>
      <c r="R40" s="78">
        <v>0</v>
      </c>
      <c r="S40" s="79" t="s">
        <v>165</v>
      </c>
      <c r="T40" s="80" t="s">
        <v>165</v>
      </c>
      <c r="U40" s="81">
        <v>0</v>
      </c>
      <c r="V40" s="82" t="s">
        <v>165</v>
      </c>
      <c r="W40" s="83" t="s">
        <v>165</v>
      </c>
    </row>
    <row r="41" spans="1:23" ht="76.5" hidden="1" outlineLevel="1" x14ac:dyDescent="0.25">
      <c r="A41" s="30" t="s">
        <v>71</v>
      </c>
      <c r="B41" s="71" t="s">
        <v>72</v>
      </c>
      <c r="C41" s="72" t="s">
        <v>31</v>
      </c>
      <c r="D41" s="73">
        <v>0</v>
      </c>
      <c r="E41" s="80" t="s">
        <v>165</v>
      </c>
      <c r="F41" s="75">
        <v>0</v>
      </c>
      <c r="G41" s="80" t="s">
        <v>165</v>
      </c>
      <c r="H41" s="80" t="s">
        <v>165</v>
      </c>
      <c r="I41" s="76">
        <v>0</v>
      </c>
      <c r="J41" s="76">
        <v>0</v>
      </c>
      <c r="K41" s="80" t="s">
        <v>165</v>
      </c>
      <c r="L41" s="84" t="s">
        <v>165</v>
      </c>
      <c r="M41" s="75">
        <v>0</v>
      </c>
      <c r="N41" s="76">
        <v>0</v>
      </c>
      <c r="O41" s="80" t="s">
        <v>165</v>
      </c>
      <c r="P41" s="76">
        <v>0</v>
      </c>
      <c r="Q41" s="75">
        <v>0</v>
      </c>
      <c r="R41" s="78">
        <v>0</v>
      </c>
      <c r="S41" s="79" t="s">
        <v>165</v>
      </c>
      <c r="T41" s="80" t="s">
        <v>165</v>
      </c>
      <c r="U41" s="81">
        <v>0</v>
      </c>
      <c r="V41" s="82" t="s">
        <v>165</v>
      </c>
      <c r="W41" s="83" t="s">
        <v>165</v>
      </c>
    </row>
    <row r="42" spans="1:23" ht="76.5" hidden="1" outlineLevel="1" x14ac:dyDescent="0.25">
      <c r="A42" s="30" t="s">
        <v>73</v>
      </c>
      <c r="B42" s="71" t="s">
        <v>74</v>
      </c>
      <c r="C42" s="72" t="s">
        <v>31</v>
      </c>
      <c r="D42" s="73">
        <v>0</v>
      </c>
      <c r="E42" s="80" t="s">
        <v>165</v>
      </c>
      <c r="F42" s="75">
        <v>0</v>
      </c>
      <c r="G42" s="80" t="s">
        <v>165</v>
      </c>
      <c r="H42" s="80" t="s">
        <v>165</v>
      </c>
      <c r="I42" s="76">
        <v>0</v>
      </c>
      <c r="J42" s="76">
        <v>0</v>
      </c>
      <c r="K42" s="80" t="s">
        <v>165</v>
      </c>
      <c r="L42" s="84" t="s">
        <v>165</v>
      </c>
      <c r="M42" s="75">
        <v>0</v>
      </c>
      <c r="N42" s="76">
        <v>0</v>
      </c>
      <c r="O42" s="80" t="s">
        <v>165</v>
      </c>
      <c r="P42" s="76">
        <v>0</v>
      </c>
      <c r="Q42" s="75">
        <v>0</v>
      </c>
      <c r="R42" s="78">
        <v>0</v>
      </c>
      <c r="S42" s="79" t="s">
        <v>165</v>
      </c>
      <c r="T42" s="80" t="s">
        <v>165</v>
      </c>
      <c r="U42" s="81">
        <v>0</v>
      </c>
      <c r="V42" s="82" t="s">
        <v>165</v>
      </c>
      <c r="W42" s="83" t="s">
        <v>165</v>
      </c>
    </row>
    <row r="43" spans="1:23" ht="25.5" hidden="1" outlineLevel="1" x14ac:dyDescent="0.25">
      <c r="A43" s="30" t="s">
        <v>75</v>
      </c>
      <c r="B43" s="71" t="s">
        <v>68</v>
      </c>
      <c r="C43" s="72" t="s">
        <v>31</v>
      </c>
      <c r="D43" s="73">
        <v>0</v>
      </c>
      <c r="E43" s="80" t="s">
        <v>165</v>
      </c>
      <c r="F43" s="75">
        <v>0</v>
      </c>
      <c r="G43" s="80" t="s">
        <v>165</v>
      </c>
      <c r="H43" s="80" t="s">
        <v>165</v>
      </c>
      <c r="I43" s="76">
        <v>0</v>
      </c>
      <c r="J43" s="76">
        <v>0</v>
      </c>
      <c r="K43" s="80" t="s">
        <v>165</v>
      </c>
      <c r="L43" s="84" t="s">
        <v>165</v>
      </c>
      <c r="M43" s="75">
        <v>0</v>
      </c>
      <c r="N43" s="76">
        <v>0</v>
      </c>
      <c r="O43" s="80" t="s">
        <v>165</v>
      </c>
      <c r="P43" s="76">
        <v>0</v>
      </c>
      <c r="Q43" s="75">
        <v>0</v>
      </c>
      <c r="R43" s="78">
        <v>0</v>
      </c>
      <c r="S43" s="79" t="s">
        <v>165</v>
      </c>
      <c r="T43" s="80" t="s">
        <v>165</v>
      </c>
      <c r="U43" s="81">
        <v>0</v>
      </c>
      <c r="V43" s="82" t="s">
        <v>165</v>
      </c>
      <c r="W43" s="83" t="s">
        <v>165</v>
      </c>
    </row>
    <row r="44" spans="1:23" ht="89.25" hidden="1" outlineLevel="1" x14ac:dyDescent="0.25">
      <c r="A44" s="30" t="s">
        <v>76</v>
      </c>
      <c r="B44" s="71" t="s">
        <v>70</v>
      </c>
      <c r="C44" s="72" t="s">
        <v>31</v>
      </c>
      <c r="D44" s="73">
        <v>0</v>
      </c>
      <c r="E44" s="80" t="s">
        <v>165</v>
      </c>
      <c r="F44" s="75">
        <v>0</v>
      </c>
      <c r="G44" s="80" t="s">
        <v>165</v>
      </c>
      <c r="H44" s="80" t="s">
        <v>165</v>
      </c>
      <c r="I44" s="76">
        <v>0</v>
      </c>
      <c r="J44" s="76">
        <v>0</v>
      </c>
      <c r="K44" s="80" t="s">
        <v>165</v>
      </c>
      <c r="L44" s="84" t="s">
        <v>165</v>
      </c>
      <c r="M44" s="75">
        <v>0</v>
      </c>
      <c r="N44" s="76">
        <v>0</v>
      </c>
      <c r="O44" s="80" t="s">
        <v>165</v>
      </c>
      <c r="P44" s="76">
        <v>0</v>
      </c>
      <c r="Q44" s="75">
        <v>0</v>
      </c>
      <c r="R44" s="78">
        <v>0</v>
      </c>
      <c r="S44" s="79" t="s">
        <v>165</v>
      </c>
      <c r="T44" s="80" t="s">
        <v>165</v>
      </c>
      <c r="U44" s="81">
        <v>0</v>
      </c>
      <c r="V44" s="82" t="s">
        <v>165</v>
      </c>
      <c r="W44" s="83" t="s">
        <v>165</v>
      </c>
    </row>
    <row r="45" spans="1:23" ht="76.5" hidden="1" outlineLevel="1" x14ac:dyDescent="0.25">
      <c r="A45" s="30" t="s">
        <v>77</v>
      </c>
      <c r="B45" s="71" t="s">
        <v>72</v>
      </c>
      <c r="C45" s="72" t="s">
        <v>31</v>
      </c>
      <c r="D45" s="73">
        <v>0</v>
      </c>
      <c r="E45" s="80" t="s">
        <v>165</v>
      </c>
      <c r="F45" s="75">
        <v>0</v>
      </c>
      <c r="G45" s="80" t="s">
        <v>165</v>
      </c>
      <c r="H45" s="80" t="s">
        <v>165</v>
      </c>
      <c r="I45" s="76">
        <v>0</v>
      </c>
      <c r="J45" s="76">
        <v>0</v>
      </c>
      <c r="K45" s="80" t="s">
        <v>165</v>
      </c>
      <c r="L45" s="84" t="s">
        <v>165</v>
      </c>
      <c r="M45" s="75">
        <v>0</v>
      </c>
      <c r="N45" s="76">
        <v>0</v>
      </c>
      <c r="O45" s="80" t="s">
        <v>165</v>
      </c>
      <c r="P45" s="76">
        <v>0</v>
      </c>
      <c r="Q45" s="75">
        <v>0</v>
      </c>
      <c r="R45" s="78">
        <v>0</v>
      </c>
      <c r="S45" s="79" t="s">
        <v>165</v>
      </c>
      <c r="T45" s="80" t="s">
        <v>165</v>
      </c>
      <c r="U45" s="81">
        <v>0</v>
      </c>
      <c r="V45" s="82" t="s">
        <v>165</v>
      </c>
      <c r="W45" s="83" t="s">
        <v>165</v>
      </c>
    </row>
    <row r="46" spans="1:23" ht="76.5" hidden="1" outlineLevel="1" x14ac:dyDescent="0.25">
      <c r="A46" s="30" t="s">
        <v>78</v>
      </c>
      <c r="B46" s="71" t="s">
        <v>79</v>
      </c>
      <c r="C46" s="72" t="s">
        <v>31</v>
      </c>
      <c r="D46" s="73">
        <v>0</v>
      </c>
      <c r="E46" s="80" t="s">
        <v>165</v>
      </c>
      <c r="F46" s="75">
        <v>0</v>
      </c>
      <c r="G46" s="80" t="s">
        <v>165</v>
      </c>
      <c r="H46" s="80" t="s">
        <v>165</v>
      </c>
      <c r="I46" s="76">
        <v>0</v>
      </c>
      <c r="J46" s="76">
        <v>0</v>
      </c>
      <c r="K46" s="80" t="s">
        <v>165</v>
      </c>
      <c r="L46" s="84" t="s">
        <v>165</v>
      </c>
      <c r="M46" s="75">
        <v>0</v>
      </c>
      <c r="N46" s="76">
        <v>0</v>
      </c>
      <c r="O46" s="80" t="s">
        <v>165</v>
      </c>
      <c r="P46" s="76">
        <v>0</v>
      </c>
      <c r="Q46" s="75">
        <v>0</v>
      </c>
      <c r="R46" s="78">
        <v>0</v>
      </c>
      <c r="S46" s="79" t="s">
        <v>165</v>
      </c>
      <c r="T46" s="80" t="s">
        <v>165</v>
      </c>
      <c r="U46" s="81">
        <v>0</v>
      </c>
      <c r="V46" s="82" t="s">
        <v>165</v>
      </c>
      <c r="W46" s="83" t="s">
        <v>165</v>
      </c>
    </row>
    <row r="47" spans="1:23" ht="87" customHeight="1" collapsed="1" x14ac:dyDescent="0.25">
      <c r="A47" s="30" t="s">
        <v>80</v>
      </c>
      <c r="B47" s="71" t="s">
        <v>81</v>
      </c>
      <c r="C47" s="72" t="s">
        <v>31</v>
      </c>
      <c r="D47" s="73">
        <v>0</v>
      </c>
      <c r="E47" s="80" t="s">
        <v>165</v>
      </c>
      <c r="F47" s="75">
        <v>0</v>
      </c>
      <c r="G47" s="80">
        <v>0</v>
      </c>
      <c r="H47" s="80" t="s">
        <v>165</v>
      </c>
      <c r="I47" s="76">
        <v>0</v>
      </c>
      <c r="J47" s="76">
        <v>0</v>
      </c>
      <c r="K47" s="80" t="s">
        <v>165</v>
      </c>
      <c r="L47" s="84" t="s">
        <v>165</v>
      </c>
      <c r="M47" s="75">
        <v>0</v>
      </c>
      <c r="N47" s="76">
        <v>0</v>
      </c>
      <c r="O47" s="80" t="s">
        <v>165</v>
      </c>
      <c r="P47" s="76">
        <v>0</v>
      </c>
      <c r="Q47" s="75">
        <v>0</v>
      </c>
      <c r="R47" s="78">
        <v>0</v>
      </c>
      <c r="S47" s="79" t="s">
        <v>165</v>
      </c>
      <c r="T47" s="80" t="s">
        <v>165</v>
      </c>
      <c r="U47" s="81">
        <v>0</v>
      </c>
      <c r="V47" s="82" t="s">
        <v>165</v>
      </c>
      <c r="W47" s="83" t="s">
        <v>165</v>
      </c>
    </row>
    <row r="48" spans="1:23" ht="73.5" customHeight="1" x14ac:dyDescent="0.25">
      <c r="A48" s="30" t="s">
        <v>82</v>
      </c>
      <c r="B48" s="71" t="s">
        <v>83</v>
      </c>
      <c r="C48" s="72" t="s">
        <v>31</v>
      </c>
      <c r="D48" s="73">
        <v>0</v>
      </c>
      <c r="E48" s="80" t="s">
        <v>165</v>
      </c>
      <c r="F48" s="75">
        <v>0</v>
      </c>
      <c r="G48" s="80" t="s">
        <v>165</v>
      </c>
      <c r="H48" s="80" t="s">
        <v>165</v>
      </c>
      <c r="I48" s="76">
        <v>0</v>
      </c>
      <c r="J48" s="76">
        <v>0</v>
      </c>
      <c r="K48" s="80" t="s">
        <v>165</v>
      </c>
      <c r="L48" s="84" t="s">
        <v>165</v>
      </c>
      <c r="M48" s="75">
        <v>0</v>
      </c>
      <c r="N48" s="76">
        <v>0</v>
      </c>
      <c r="O48" s="80" t="s">
        <v>165</v>
      </c>
      <c r="P48" s="76">
        <v>0</v>
      </c>
      <c r="Q48" s="75">
        <v>0</v>
      </c>
      <c r="R48" s="78">
        <v>0</v>
      </c>
      <c r="S48" s="79" t="s">
        <v>165</v>
      </c>
      <c r="T48" s="80" t="s">
        <v>165</v>
      </c>
      <c r="U48" s="81">
        <v>0</v>
      </c>
      <c r="V48" s="82" t="s">
        <v>165</v>
      </c>
      <c r="W48" s="83" t="s">
        <v>165</v>
      </c>
    </row>
    <row r="49" spans="1:23" ht="75.75" customHeight="1" x14ac:dyDescent="0.25">
      <c r="A49" s="30" t="s">
        <v>84</v>
      </c>
      <c r="B49" s="71" t="s">
        <v>85</v>
      </c>
      <c r="C49" s="72" t="s">
        <v>31</v>
      </c>
      <c r="D49" s="73">
        <v>0</v>
      </c>
      <c r="E49" s="80" t="s">
        <v>165</v>
      </c>
      <c r="F49" s="75">
        <v>0</v>
      </c>
      <c r="G49" s="80" t="s">
        <v>165</v>
      </c>
      <c r="H49" s="80" t="s">
        <v>165</v>
      </c>
      <c r="I49" s="76">
        <v>0</v>
      </c>
      <c r="J49" s="76">
        <v>0</v>
      </c>
      <c r="K49" s="80" t="s">
        <v>165</v>
      </c>
      <c r="L49" s="84" t="s">
        <v>165</v>
      </c>
      <c r="M49" s="75">
        <v>0</v>
      </c>
      <c r="N49" s="76">
        <v>0</v>
      </c>
      <c r="O49" s="80" t="s">
        <v>165</v>
      </c>
      <c r="P49" s="76">
        <v>0</v>
      </c>
      <c r="Q49" s="75">
        <v>0</v>
      </c>
      <c r="R49" s="78">
        <v>0</v>
      </c>
      <c r="S49" s="79" t="s">
        <v>165</v>
      </c>
      <c r="T49" s="80" t="s">
        <v>165</v>
      </c>
      <c r="U49" s="81">
        <v>0</v>
      </c>
      <c r="V49" s="82" t="s">
        <v>165</v>
      </c>
      <c r="W49" s="83" t="s">
        <v>165</v>
      </c>
    </row>
    <row r="50" spans="1:23" ht="51.75" customHeight="1" x14ac:dyDescent="0.25">
      <c r="A50" s="30" t="s">
        <v>86</v>
      </c>
      <c r="B50" s="71" t="s">
        <v>87</v>
      </c>
      <c r="C50" s="72" t="s">
        <v>31</v>
      </c>
      <c r="D50" s="73">
        <f>D51+D58+D62+D72</f>
        <v>0</v>
      </c>
      <c r="E50" s="80" t="s">
        <v>165</v>
      </c>
      <c r="F50" s="75">
        <v>11.93187</v>
      </c>
      <c r="G50" s="80" t="s">
        <v>165</v>
      </c>
      <c r="H50" s="80" t="s">
        <v>165</v>
      </c>
      <c r="I50" s="76">
        <v>2.94</v>
      </c>
      <c r="J50" s="76">
        <v>0</v>
      </c>
      <c r="K50" s="80" t="s">
        <v>165</v>
      </c>
      <c r="L50" s="84" t="s">
        <v>165</v>
      </c>
      <c r="M50" s="75">
        <v>17.452072129999998</v>
      </c>
      <c r="N50" s="76">
        <v>33.43</v>
      </c>
      <c r="O50" s="80" t="s">
        <v>165</v>
      </c>
      <c r="P50" s="76">
        <v>2.3450000000000002</v>
      </c>
      <c r="Q50" s="75">
        <v>0</v>
      </c>
      <c r="R50" s="78">
        <v>0</v>
      </c>
      <c r="S50" s="79" t="s">
        <v>165</v>
      </c>
      <c r="T50" s="80" t="s">
        <v>165</v>
      </c>
      <c r="U50" s="81">
        <v>-5.5202021299999977</v>
      </c>
      <c r="V50" s="82" t="s">
        <v>165</v>
      </c>
      <c r="W50" s="83" t="s">
        <v>165</v>
      </c>
    </row>
    <row r="51" spans="1:23" ht="68.25" customHeight="1" x14ac:dyDescent="0.25">
      <c r="A51" s="30" t="s">
        <v>88</v>
      </c>
      <c r="B51" s="71" t="s">
        <v>89</v>
      </c>
      <c r="C51" s="72" t="s">
        <v>31</v>
      </c>
      <c r="D51" s="73">
        <f>D52+D54</f>
        <v>0</v>
      </c>
      <c r="E51" s="80" t="s">
        <v>165</v>
      </c>
      <c r="F51" s="75">
        <v>9.26708</v>
      </c>
      <c r="G51" s="76">
        <v>32.630000000000003</v>
      </c>
      <c r="H51" s="80" t="s">
        <v>165</v>
      </c>
      <c r="I51" s="76">
        <v>0</v>
      </c>
      <c r="J51" s="76">
        <v>0</v>
      </c>
      <c r="K51" s="80" t="s">
        <v>165</v>
      </c>
      <c r="L51" s="84" t="s">
        <v>165</v>
      </c>
      <c r="M51" s="75">
        <v>16.340216999999999</v>
      </c>
      <c r="N51" s="76">
        <v>33.43</v>
      </c>
      <c r="O51" s="80" t="s">
        <v>165</v>
      </c>
      <c r="P51" s="76">
        <v>0</v>
      </c>
      <c r="Q51" s="75">
        <v>0</v>
      </c>
      <c r="R51" s="78">
        <v>0</v>
      </c>
      <c r="S51" s="79" t="s">
        <v>165</v>
      </c>
      <c r="T51" s="80" t="s">
        <v>165</v>
      </c>
      <c r="U51" s="81">
        <v>-7.0731369999999991</v>
      </c>
      <c r="V51" s="82" t="s">
        <v>165</v>
      </c>
      <c r="W51" s="83" t="s">
        <v>165</v>
      </c>
    </row>
    <row r="52" spans="1:23" ht="40.5" customHeight="1" x14ac:dyDescent="0.25">
      <c r="A52" s="30" t="s">
        <v>90</v>
      </c>
      <c r="B52" s="71" t="s">
        <v>91</v>
      </c>
      <c r="C52" s="72" t="s">
        <v>31</v>
      </c>
      <c r="D52" s="73">
        <f>D53</f>
        <v>0</v>
      </c>
      <c r="E52" s="80" t="s">
        <v>165</v>
      </c>
      <c r="F52" s="75">
        <v>1.4242999999999999</v>
      </c>
      <c r="G52" s="76">
        <v>0.63</v>
      </c>
      <c r="H52" s="80" t="s">
        <v>165</v>
      </c>
      <c r="I52" s="76">
        <v>0</v>
      </c>
      <c r="J52" s="76">
        <v>0</v>
      </c>
      <c r="K52" s="80" t="s">
        <v>165</v>
      </c>
      <c r="L52" s="84" t="s">
        <v>165</v>
      </c>
      <c r="M52" s="75">
        <v>1.0402580000000001</v>
      </c>
      <c r="N52" s="76">
        <v>1.43</v>
      </c>
      <c r="O52" s="80" t="s">
        <v>165</v>
      </c>
      <c r="P52" s="76">
        <v>0</v>
      </c>
      <c r="Q52" s="75">
        <v>0</v>
      </c>
      <c r="R52" s="78">
        <v>0</v>
      </c>
      <c r="S52" s="79" t="s">
        <v>165</v>
      </c>
      <c r="T52" s="80" t="s">
        <v>165</v>
      </c>
      <c r="U52" s="81">
        <v>0.38404199999999977</v>
      </c>
      <c r="V52" s="82" t="s">
        <v>165</v>
      </c>
      <c r="W52" s="83" t="s">
        <v>165</v>
      </c>
    </row>
    <row r="53" spans="1:23" ht="34.5" customHeight="1" x14ac:dyDescent="0.25">
      <c r="A53" s="31" t="s">
        <v>90</v>
      </c>
      <c r="B53" s="20" t="s">
        <v>92</v>
      </c>
      <c r="C53" s="19" t="s">
        <v>93</v>
      </c>
      <c r="D53" s="89">
        <v>0</v>
      </c>
      <c r="E53" s="90" t="s">
        <v>165</v>
      </c>
      <c r="F53" s="75">
        <v>1.4242999999999999</v>
      </c>
      <c r="G53" s="76">
        <v>0.63</v>
      </c>
      <c r="H53" s="90" t="s">
        <v>165</v>
      </c>
      <c r="I53" s="76">
        <v>0</v>
      </c>
      <c r="J53" s="76">
        <v>0</v>
      </c>
      <c r="K53" s="90" t="s">
        <v>165</v>
      </c>
      <c r="L53" s="91" t="s">
        <v>165</v>
      </c>
      <c r="M53" s="75">
        <v>1.0402580000000001</v>
      </c>
      <c r="N53" s="76">
        <v>1.43</v>
      </c>
      <c r="O53" s="90" t="s">
        <v>165</v>
      </c>
      <c r="P53" s="76">
        <v>0</v>
      </c>
      <c r="Q53" s="75">
        <v>0</v>
      </c>
      <c r="R53" s="78">
        <v>0</v>
      </c>
      <c r="S53" s="92" t="s">
        <v>165</v>
      </c>
      <c r="T53" s="90" t="s">
        <v>165</v>
      </c>
      <c r="U53" s="81">
        <v>0.38404199999999977</v>
      </c>
      <c r="V53" s="87">
        <v>36.917956891463433</v>
      </c>
      <c r="W53" s="88" t="s">
        <v>167</v>
      </c>
    </row>
    <row r="54" spans="1:23" ht="66" customHeight="1" x14ac:dyDescent="0.25">
      <c r="A54" s="30" t="s">
        <v>94</v>
      </c>
      <c r="B54" s="71" t="s">
        <v>95</v>
      </c>
      <c r="C54" s="72" t="s">
        <v>31</v>
      </c>
      <c r="D54" s="89">
        <f>D55</f>
        <v>0</v>
      </c>
      <c r="E54" s="80" t="s">
        <v>165</v>
      </c>
      <c r="F54" s="75">
        <v>7.8427799999999994</v>
      </c>
      <c r="G54" s="76">
        <v>32</v>
      </c>
      <c r="H54" s="80" t="s">
        <v>165</v>
      </c>
      <c r="I54" s="76">
        <v>0</v>
      </c>
      <c r="J54" s="76">
        <v>0</v>
      </c>
      <c r="K54" s="80" t="s">
        <v>165</v>
      </c>
      <c r="L54" s="84" t="s">
        <v>165</v>
      </c>
      <c r="M54" s="75">
        <v>15.299959000000001</v>
      </c>
      <c r="N54" s="76">
        <v>32</v>
      </c>
      <c r="O54" s="80" t="s">
        <v>165</v>
      </c>
      <c r="P54" s="76">
        <v>0</v>
      </c>
      <c r="Q54" s="75">
        <v>0</v>
      </c>
      <c r="R54" s="78">
        <v>0</v>
      </c>
      <c r="S54" s="79" t="s">
        <v>165</v>
      </c>
      <c r="T54" s="80" t="s">
        <v>165</v>
      </c>
      <c r="U54" s="81">
        <v>-7.4571790000000018</v>
      </c>
      <c r="V54" s="82" t="s">
        <v>165</v>
      </c>
      <c r="W54" s="83" t="s">
        <v>165</v>
      </c>
    </row>
    <row r="55" spans="1:23" ht="49.5" customHeight="1" x14ac:dyDescent="0.25">
      <c r="A55" s="30" t="s">
        <v>96</v>
      </c>
      <c r="B55" s="93" t="s">
        <v>97</v>
      </c>
      <c r="C55" s="94" t="s">
        <v>98</v>
      </c>
      <c r="D55" s="89">
        <f>SUM(D56:D57)</f>
        <v>0</v>
      </c>
      <c r="E55" s="80" t="s">
        <v>165</v>
      </c>
      <c r="F55" s="75">
        <v>7.8427799999999994</v>
      </c>
      <c r="G55" s="76">
        <v>32</v>
      </c>
      <c r="H55" s="80" t="s">
        <v>165</v>
      </c>
      <c r="I55" s="76">
        <v>0</v>
      </c>
      <c r="J55" s="76">
        <v>0</v>
      </c>
      <c r="K55" s="80" t="s">
        <v>165</v>
      </c>
      <c r="L55" s="84" t="s">
        <v>165</v>
      </c>
      <c r="M55" s="75">
        <v>15.299959000000001</v>
      </c>
      <c r="N55" s="76">
        <v>32</v>
      </c>
      <c r="O55" s="80" t="s">
        <v>165</v>
      </c>
      <c r="P55" s="76">
        <v>0</v>
      </c>
      <c r="Q55" s="75">
        <v>0</v>
      </c>
      <c r="R55" s="78">
        <v>0</v>
      </c>
      <c r="S55" s="79" t="s">
        <v>165</v>
      </c>
      <c r="T55" s="80" t="s">
        <v>165</v>
      </c>
      <c r="U55" s="81">
        <v>-7.4571790000000018</v>
      </c>
      <c r="V55" s="82" t="s">
        <v>165</v>
      </c>
      <c r="W55" s="83" t="s">
        <v>165</v>
      </c>
    </row>
    <row r="56" spans="1:23" ht="80.25" customHeight="1" x14ac:dyDescent="0.25">
      <c r="A56" s="31" t="s">
        <v>96</v>
      </c>
      <c r="B56" s="95" t="s">
        <v>99</v>
      </c>
      <c r="C56" s="19" t="s">
        <v>98</v>
      </c>
      <c r="D56" s="89">
        <v>0</v>
      </c>
      <c r="E56" s="90" t="s">
        <v>165</v>
      </c>
      <c r="F56" s="75">
        <v>7.8427799999999994</v>
      </c>
      <c r="G56" s="76">
        <v>32</v>
      </c>
      <c r="H56" s="90" t="s">
        <v>165</v>
      </c>
      <c r="I56" s="76">
        <v>0</v>
      </c>
      <c r="J56" s="76">
        <v>0</v>
      </c>
      <c r="K56" s="90" t="s">
        <v>165</v>
      </c>
      <c r="L56" s="91" t="s">
        <v>165</v>
      </c>
      <c r="M56" s="75">
        <v>14.900522</v>
      </c>
      <c r="N56" s="76">
        <v>32</v>
      </c>
      <c r="O56" s="96" t="s">
        <v>165</v>
      </c>
      <c r="P56" s="78">
        <v>0</v>
      </c>
      <c r="Q56" s="75">
        <v>0</v>
      </c>
      <c r="R56" s="78">
        <v>0</v>
      </c>
      <c r="S56" s="92" t="s">
        <v>165</v>
      </c>
      <c r="T56" s="90" t="s">
        <v>165</v>
      </c>
      <c r="U56" s="81">
        <v>-7.0577420000000011</v>
      </c>
      <c r="V56" s="87">
        <v>-47.365736582919716</v>
      </c>
      <c r="W56" s="88" t="s">
        <v>168</v>
      </c>
    </row>
    <row r="57" spans="1:23" ht="66.75" customHeight="1" x14ac:dyDescent="0.25">
      <c r="A57" s="31" t="s">
        <v>96</v>
      </c>
      <c r="B57" s="95" t="s">
        <v>100</v>
      </c>
      <c r="C57" s="19" t="s">
        <v>98</v>
      </c>
      <c r="D57" s="89">
        <v>0</v>
      </c>
      <c r="E57" s="90" t="s">
        <v>165</v>
      </c>
      <c r="F57" s="75">
        <v>0</v>
      </c>
      <c r="G57" s="90" t="s">
        <v>165</v>
      </c>
      <c r="H57" s="90" t="s">
        <v>165</v>
      </c>
      <c r="I57" s="76">
        <v>0</v>
      </c>
      <c r="J57" s="76">
        <v>0</v>
      </c>
      <c r="K57" s="90" t="s">
        <v>165</v>
      </c>
      <c r="L57" s="91" t="s">
        <v>165</v>
      </c>
      <c r="M57" s="75">
        <v>0.39943699999999999</v>
      </c>
      <c r="N57" s="76">
        <v>0</v>
      </c>
      <c r="O57" s="90" t="s">
        <v>165</v>
      </c>
      <c r="P57" s="76">
        <v>0</v>
      </c>
      <c r="Q57" s="75">
        <v>0</v>
      </c>
      <c r="R57" s="78">
        <v>0</v>
      </c>
      <c r="S57" s="92" t="s">
        <v>165</v>
      </c>
      <c r="T57" s="90" t="s">
        <v>165</v>
      </c>
      <c r="U57" s="81">
        <v>-0.39943699999999999</v>
      </c>
      <c r="V57" s="87">
        <v>-100</v>
      </c>
      <c r="W57" s="88" t="s">
        <v>169</v>
      </c>
    </row>
    <row r="58" spans="1:23" ht="52.5" customHeight="1" x14ac:dyDescent="0.25">
      <c r="A58" s="30" t="s">
        <v>101</v>
      </c>
      <c r="B58" s="71" t="s">
        <v>102</v>
      </c>
      <c r="C58" s="72" t="s">
        <v>31</v>
      </c>
      <c r="D58" s="89">
        <f>D59+D61</f>
        <v>0</v>
      </c>
      <c r="E58" s="80" t="s">
        <v>165</v>
      </c>
      <c r="F58" s="75">
        <v>1.8489099999999998</v>
      </c>
      <c r="G58" s="80" t="s">
        <v>165</v>
      </c>
      <c r="H58" s="80" t="s">
        <v>165</v>
      </c>
      <c r="I58" s="76">
        <v>2.94</v>
      </c>
      <c r="J58" s="76">
        <v>0</v>
      </c>
      <c r="K58" s="80" t="s">
        <v>165</v>
      </c>
      <c r="L58" s="84" t="s">
        <v>165</v>
      </c>
      <c r="M58" s="75">
        <v>1.1118551299999999</v>
      </c>
      <c r="N58" s="76">
        <v>0</v>
      </c>
      <c r="O58" s="80" t="s">
        <v>165</v>
      </c>
      <c r="P58" s="75">
        <v>2.3450000000000002</v>
      </c>
      <c r="Q58" s="75">
        <v>0</v>
      </c>
      <c r="R58" s="78">
        <v>0</v>
      </c>
      <c r="S58" s="79" t="s">
        <v>165</v>
      </c>
      <c r="T58" s="80" t="s">
        <v>165</v>
      </c>
      <c r="U58" s="81">
        <v>0.73705486999999992</v>
      </c>
      <c r="V58" s="82" t="s">
        <v>165</v>
      </c>
      <c r="W58" s="83" t="s">
        <v>165</v>
      </c>
    </row>
    <row r="59" spans="1:23" ht="36.75" customHeight="1" x14ac:dyDescent="0.25">
      <c r="A59" s="30" t="s">
        <v>103</v>
      </c>
      <c r="B59" s="71" t="s">
        <v>104</v>
      </c>
      <c r="C59" s="72" t="s">
        <v>31</v>
      </c>
      <c r="D59" s="89">
        <f>D60</f>
        <v>0</v>
      </c>
      <c r="E59" s="80" t="s">
        <v>165</v>
      </c>
      <c r="F59" s="75">
        <v>1.8489099999999998</v>
      </c>
      <c r="G59" s="80" t="s">
        <v>165</v>
      </c>
      <c r="H59" s="80" t="s">
        <v>165</v>
      </c>
      <c r="I59" s="76">
        <v>2.94</v>
      </c>
      <c r="J59" s="76">
        <v>0</v>
      </c>
      <c r="K59" s="80" t="s">
        <v>165</v>
      </c>
      <c r="L59" s="84" t="s">
        <v>165</v>
      </c>
      <c r="M59" s="75">
        <v>1.1118551299999999</v>
      </c>
      <c r="N59" s="76">
        <v>0</v>
      </c>
      <c r="O59" s="80" t="s">
        <v>165</v>
      </c>
      <c r="P59" s="75">
        <v>2.3450000000000002</v>
      </c>
      <c r="Q59" s="75">
        <v>0</v>
      </c>
      <c r="R59" s="78">
        <v>0</v>
      </c>
      <c r="S59" s="79" t="s">
        <v>165</v>
      </c>
      <c r="T59" s="80" t="s">
        <v>165</v>
      </c>
      <c r="U59" s="81">
        <v>0.73705486999999992</v>
      </c>
      <c r="V59" s="82" t="s">
        <v>165</v>
      </c>
      <c r="W59" s="83" t="s">
        <v>165</v>
      </c>
    </row>
    <row r="60" spans="1:23" ht="24" customHeight="1" x14ac:dyDescent="0.25">
      <c r="A60" s="31" t="s">
        <v>105</v>
      </c>
      <c r="B60" s="95" t="s">
        <v>106</v>
      </c>
      <c r="C60" s="19" t="s">
        <v>107</v>
      </c>
      <c r="D60" s="89">
        <v>0</v>
      </c>
      <c r="E60" s="90" t="s">
        <v>165</v>
      </c>
      <c r="F60" s="75">
        <v>1.8489099999999998</v>
      </c>
      <c r="G60" s="90" t="s">
        <v>165</v>
      </c>
      <c r="H60" s="90" t="s">
        <v>165</v>
      </c>
      <c r="I60" s="76">
        <v>2.94</v>
      </c>
      <c r="J60" s="76">
        <v>0</v>
      </c>
      <c r="K60" s="90" t="s">
        <v>165</v>
      </c>
      <c r="L60" s="91" t="s">
        <v>165</v>
      </c>
      <c r="M60" s="75">
        <v>1.1118551299999999</v>
      </c>
      <c r="N60" s="76">
        <v>0</v>
      </c>
      <c r="O60" s="90" t="s">
        <v>165</v>
      </c>
      <c r="P60" s="75">
        <v>2.3450000000000002</v>
      </c>
      <c r="Q60" s="75">
        <v>0</v>
      </c>
      <c r="R60" s="78">
        <v>0</v>
      </c>
      <c r="S60" s="92" t="s">
        <v>165</v>
      </c>
      <c r="T60" s="90" t="s">
        <v>165</v>
      </c>
      <c r="U60" s="81">
        <v>0.73705486999999992</v>
      </c>
      <c r="V60" s="87">
        <v>66.290549021435908</v>
      </c>
      <c r="W60" s="97" t="s">
        <v>165</v>
      </c>
    </row>
    <row r="61" spans="1:23" ht="42.75" customHeight="1" x14ac:dyDescent="0.25">
      <c r="A61" s="30" t="s">
        <v>108</v>
      </c>
      <c r="B61" s="71" t="s">
        <v>109</v>
      </c>
      <c r="C61" s="72" t="s">
        <v>31</v>
      </c>
      <c r="D61" s="89">
        <v>0</v>
      </c>
      <c r="E61" s="90" t="s">
        <v>165</v>
      </c>
      <c r="F61" s="75">
        <v>0</v>
      </c>
      <c r="G61" s="90" t="s">
        <v>165</v>
      </c>
      <c r="H61" s="90" t="s">
        <v>165</v>
      </c>
      <c r="I61" s="76">
        <v>0</v>
      </c>
      <c r="J61" s="76">
        <v>0</v>
      </c>
      <c r="K61" s="90" t="s">
        <v>165</v>
      </c>
      <c r="L61" s="91" t="s">
        <v>165</v>
      </c>
      <c r="M61" s="75">
        <v>0</v>
      </c>
      <c r="N61" s="76">
        <v>0</v>
      </c>
      <c r="O61" s="90" t="s">
        <v>165</v>
      </c>
      <c r="P61" s="76">
        <v>0</v>
      </c>
      <c r="Q61" s="75">
        <v>0</v>
      </c>
      <c r="R61" s="78">
        <v>0</v>
      </c>
      <c r="S61" s="92" t="s">
        <v>165</v>
      </c>
      <c r="T61" s="90" t="s">
        <v>165</v>
      </c>
      <c r="U61" s="81">
        <v>0</v>
      </c>
      <c r="V61" s="96" t="s">
        <v>165</v>
      </c>
      <c r="W61" s="97" t="s">
        <v>165</v>
      </c>
    </row>
    <row r="62" spans="1:23" ht="42.75" customHeight="1" x14ac:dyDescent="0.25">
      <c r="A62" s="30" t="s">
        <v>110</v>
      </c>
      <c r="B62" s="71" t="s">
        <v>111</v>
      </c>
      <c r="C62" s="72" t="s">
        <v>31</v>
      </c>
      <c r="D62" s="89">
        <f>SUM(D63:D67)+D69+D70+D71</f>
        <v>0</v>
      </c>
      <c r="E62" s="90" t="s">
        <v>165</v>
      </c>
      <c r="F62" s="75">
        <v>0.81588000000000005</v>
      </c>
      <c r="G62" s="90" t="s">
        <v>165</v>
      </c>
      <c r="H62" s="90" t="s">
        <v>165</v>
      </c>
      <c r="I62" s="76">
        <v>0</v>
      </c>
      <c r="J62" s="76">
        <v>0</v>
      </c>
      <c r="K62" s="90" t="s">
        <v>165</v>
      </c>
      <c r="L62" s="91" t="s">
        <v>165</v>
      </c>
      <c r="M62" s="75">
        <v>0</v>
      </c>
      <c r="N62" s="76">
        <v>0</v>
      </c>
      <c r="O62" s="90" t="s">
        <v>165</v>
      </c>
      <c r="P62" s="76">
        <v>0</v>
      </c>
      <c r="Q62" s="75">
        <v>0</v>
      </c>
      <c r="R62" s="78">
        <v>0</v>
      </c>
      <c r="S62" s="92" t="s">
        <v>165</v>
      </c>
      <c r="T62" s="90" t="s">
        <v>165</v>
      </c>
      <c r="U62" s="81">
        <v>0.81588000000000005</v>
      </c>
      <c r="V62" s="96" t="s">
        <v>165</v>
      </c>
      <c r="W62" s="97" t="s">
        <v>165</v>
      </c>
    </row>
    <row r="63" spans="1:23" ht="43.5" customHeight="1" x14ac:dyDescent="0.25">
      <c r="A63" s="31" t="s">
        <v>112</v>
      </c>
      <c r="B63" s="20" t="s">
        <v>113</v>
      </c>
      <c r="C63" s="98" t="s">
        <v>31</v>
      </c>
      <c r="D63" s="99">
        <v>0</v>
      </c>
      <c r="E63" s="90" t="s">
        <v>165</v>
      </c>
      <c r="F63" s="100">
        <v>0</v>
      </c>
      <c r="G63" s="90" t="s">
        <v>165</v>
      </c>
      <c r="H63" s="90" t="s">
        <v>165</v>
      </c>
      <c r="I63" s="101">
        <v>0</v>
      </c>
      <c r="J63" s="101">
        <v>0</v>
      </c>
      <c r="K63" s="90" t="s">
        <v>165</v>
      </c>
      <c r="L63" s="91" t="s">
        <v>165</v>
      </c>
      <c r="M63" s="100">
        <v>0</v>
      </c>
      <c r="N63" s="101">
        <v>0</v>
      </c>
      <c r="O63" s="90" t="s">
        <v>165</v>
      </c>
      <c r="P63" s="101">
        <v>0</v>
      </c>
      <c r="Q63" s="100">
        <v>0</v>
      </c>
      <c r="R63" s="102">
        <v>0</v>
      </c>
      <c r="S63" s="92" t="s">
        <v>165</v>
      </c>
      <c r="T63" s="90" t="s">
        <v>165</v>
      </c>
      <c r="U63" s="81">
        <v>0</v>
      </c>
      <c r="V63" s="96" t="s">
        <v>165</v>
      </c>
      <c r="W63" s="97" t="s">
        <v>165</v>
      </c>
    </row>
    <row r="64" spans="1:23" ht="43.5" customHeight="1" x14ac:dyDescent="0.25">
      <c r="A64" s="31" t="s">
        <v>114</v>
      </c>
      <c r="B64" s="20" t="s">
        <v>115</v>
      </c>
      <c r="C64" s="98" t="s">
        <v>31</v>
      </c>
      <c r="D64" s="99">
        <v>0</v>
      </c>
      <c r="E64" s="90" t="s">
        <v>165</v>
      </c>
      <c r="F64" s="100">
        <v>0</v>
      </c>
      <c r="G64" s="90" t="s">
        <v>165</v>
      </c>
      <c r="H64" s="90" t="s">
        <v>165</v>
      </c>
      <c r="I64" s="101">
        <v>0</v>
      </c>
      <c r="J64" s="101">
        <v>0</v>
      </c>
      <c r="K64" s="90" t="s">
        <v>165</v>
      </c>
      <c r="L64" s="91" t="s">
        <v>165</v>
      </c>
      <c r="M64" s="100">
        <v>0</v>
      </c>
      <c r="N64" s="101">
        <v>0</v>
      </c>
      <c r="O64" s="90" t="s">
        <v>165</v>
      </c>
      <c r="P64" s="101">
        <v>0</v>
      </c>
      <c r="Q64" s="100">
        <v>0</v>
      </c>
      <c r="R64" s="102">
        <v>0</v>
      </c>
      <c r="S64" s="92" t="s">
        <v>165</v>
      </c>
      <c r="T64" s="90" t="s">
        <v>165</v>
      </c>
      <c r="U64" s="81">
        <v>0</v>
      </c>
      <c r="V64" s="96" t="s">
        <v>165</v>
      </c>
      <c r="W64" s="97" t="s">
        <v>165</v>
      </c>
    </row>
    <row r="65" spans="1:23" ht="43.5" customHeight="1" x14ac:dyDescent="0.25">
      <c r="A65" s="31" t="s">
        <v>116</v>
      </c>
      <c r="B65" s="20" t="s">
        <v>117</v>
      </c>
      <c r="C65" s="98" t="s">
        <v>31</v>
      </c>
      <c r="D65" s="99">
        <v>0</v>
      </c>
      <c r="E65" s="90" t="s">
        <v>165</v>
      </c>
      <c r="F65" s="100">
        <v>0</v>
      </c>
      <c r="G65" s="90" t="s">
        <v>165</v>
      </c>
      <c r="H65" s="90" t="s">
        <v>165</v>
      </c>
      <c r="I65" s="101">
        <v>0</v>
      </c>
      <c r="J65" s="101">
        <v>0</v>
      </c>
      <c r="K65" s="90" t="s">
        <v>165</v>
      </c>
      <c r="L65" s="91" t="s">
        <v>165</v>
      </c>
      <c r="M65" s="100">
        <v>0</v>
      </c>
      <c r="N65" s="101">
        <v>0</v>
      </c>
      <c r="O65" s="90" t="s">
        <v>165</v>
      </c>
      <c r="P65" s="101">
        <v>0</v>
      </c>
      <c r="Q65" s="100">
        <v>0</v>
      </c>
      <c r="R65" s="102">
        <v>0</v>
      </c>
      <c r="S65" s="92" t="s">
        <v>165</v>
      </c>
      <c r="T65" s="90" t="s">
        <v>165</v>
      </c>
      <c r="U65" s="81">
        <v>0</v>
      </c>
      <c r="V65" s="96" t="s">
        <v>165</v>
      </c>
      <c r="W65" s="97" t="s">
        <v>165</v>
      </c>
    </row>
    <row r="66" spans="1:23" ht="43.5" customHeight="1" x14ac:dyDescent="0.25">
      <c r="A66" s="31" t="s">
        <v>118</v>
      </c>
      <c r="B66" s="20" t="s">
        <v>119</v>
      </c>
      <c r="C66" s="98" t="s">
        <v>31</v>
      </c>
      <c r="D66" s="99">
        <v>0</v>
      </c>
      <c r="E66" s="90" t="s">
        <v>165</v>
      </c>
      <c r="F66" s="100">
        <v>0</v>
      </c>
      <c r="G66" s="90" t="s">
        <v>165</v>
      </c>
      <c r="H66" s="90" t="s">
        <v>165</v>
      </c>
      <c r="I66" s="101">
        <v>0</v>
      </c>
      <c r="J66" s="101">
        <v>0</v>
      </c>
      <c r="K66" s="90" t="s">
        <v>165</v>
      </c>
      <c r="L66" s="91" t="s">
        <v>165</v>
      </c>
      <c r="M66" s="100">
        <v>0</v>
      </c>
      <c r="N66" s="101">
        <v>0</v>
      </c>
      <c r="O66" s="90" t="s">
        <v>165</v>
      </c>
      <c r="P66" s="101">
        <v>0</v>
      </c>
      <c r="Q66" s="100">
        <v>0</v>
      </c>
      <c r="R66" s="102">
        <v>0</v>
      </c>
      <c r="S66" s="92" t="s">
        <v>165</v>
      </c>
      <c r="T66" s="90" t="s">
        <v>165</v>
      </c>
      <c r="U66" s="81">
        <v>0</v>
      </c>
      <c r="V66" s="96" t="s">
        <v>165</v>
      </c>
      <c r="W66" s="97" t="s">
        <v>165</v>
      </c>
    </row>
    <row r="67" spans="1:23" ht="55.5" customHeight="1" x14ac:dyDescent="0.25">
      <c r="A67" s="30" t="s">
        <v>120</v>
      </c>
      <c r="B67" s="71" t="s">
        <v>121</v>
      </c>
      <c r="C67" s="72" t="s">
        <v>31</v>
      </c>
      <c r="D67" s="89">
        <f>D68</f>
        <v>0</v>
      </c>
      <c r="E67" s="90" t="s">
        <v>165</v>
      </c>
      <c r="F67" s="75">
        <v>0.81588000000000005</v>
      </c>
      <c r="G67" s="90" t="s">
        <v>165</v>
      </c>
      <c r="H67" s="90" t="s">
        <v>165</v>
      </c>
      <c r="I67" s="76">
        <v>0</v>
      </c>
      <c r="J67" s="76">
        <v>0</v>
      </c>
      <c r="K67" s="90" t="s">
        <v>165</v>
      </c>
      <c r="L67" s="91" t="s">
        <v>165</v>
      </c>
      <c r="M67" s="75">
        <v>0</v>
      </c>
      <c r="N67" s="76">
        <v>0</v>
      </c>
      <c r="O67" s="90" t="s">
        <v>165</v>
      </c>
      <c r="P67" s="76">
        <v>0</v>
      </c>
      <c r="Q67" s="75">
        <v>0</v>
      </c>
      <c r="R67" s="78">
        <v>0</v>
      </c>
      <c r="S67" s="92" t="s">
        <v>165</v>
      </c>
      <c r="T67" s="90" t="s">
        <v>165</v>
      </c>
      <c r="U67" s="81">
        <v>0.81588000000000005</v>
      </c>
      <c r="V67" s="96" t="s">
        <v>165</v>
      </c>
      <c r="W67" s="97" t="s">
        <v>165</v>
      </c>
    </row>
    <row r="68" spans="1:23" ht="37.5" customHeight="1" x14ac:dyDescent="0.25">
      <c r="A68" s="30" t="s">
        <v>122</v>
      </c>
      <c r="B68" s="93" t="s">
        <v>123</v>
      </c>
      <c r="C68" s="94" t="s">
        <v>124</v>
      </c>
      <c r="D68" s="89">
        <v>0</v>
      </c>
      <c r="E68" s="90" t="s">
        <v>165</v>
      </c>
      <c r="F68" s="75">
        <v>0.81588000000000005</v>
      </c>
      <c r="G68" s="90" t="s">
        <v>165</v>
      </c>
      <c r="H68" s="90" t="s">
        <v>165</v>
      </c>
      <c r="I68" s="76">
        <v>0</v>
      </c>
      <c r="J68" s="76">
        <v>0</v>
      </c>
      <c r="K68" s="90" t="s">
        <v>165</v>
      </c>
      <c r="L68" s="91" t="s">
        <v>165</v>
      </c>
      <c r="M68" s="75">
        <v>0</v>
      </c>
      <c r="N68" s="76">
        <v>0</v>
      </c>
      <c r="O68" s="90" t="s">
        <v>165</v>
      </c>
      <c r="P68" s="76">
        <v>0</v>
      </c>
      <c r="Q68" s="75">
        <v>0</v>
      </c>
      <c r="R68" s="78">
        <v>0</v>
      </c>
      <c r="S68" s="92" t="s">
        <v>165</v>
      </c>
      <c r="T68" s="90" t="s">
        <v>165</v>
      </c>
      <c r="U68" s="81">
        <v>0.81588000000000005</v>
      </c>
      <c r="V68" s="96" t="s">
        <v>165</v>
      </c>
      <c r="W68" s="97" t="s">
        <v>165</v>
      </c>
    </row>
    <row r="69" spans="1:23" ht="60" customHeight="1" x14ac:dyDescent="0.25">
      <c r="A69" s="30" t="s">
        <v>125</v>
      </c>
      <c r="B69" s="71" t="s">
        <v>126</v>
      </c>
      <c r="C69" s="72" t="s">
        <v>31</v>
      </c>
      <c r="D69" s="89">
        <v>0</v>
      </c>
      <c r="E69" s="90" t="s">
        <v>165</v>
      </c>
      <c r="F69" s="75">
        <v>0</v>
      </c>
      <c r="G69" s="90" t="s">
        <v>165</v>
      </c>
      <c r="H69" s="90" t="s">
        <v>165</v>
      </c>
      <c r="I69" s="76">
        <v>0</v>
      </c>
      <c r="J69" s="76">
        <v>0</v>
      </c>
      <c r="K69" s="90" t="s">
        <v>165</v>
      </c>
      <c r="L69" s="91" t="s">
        <v>165</v>
      </c>
      <c r="M69" s="75">
        <v>0</v>
      </c>
      <c r="N69" s="76">
        <v>0</v>
      </c>
      <c r="O69" s="90" t="s">
        <v>165</v>
      </c>
      <c r="P69" s="76">
        <v>0</v>
      </c>
      <c r="Q69" s="75">
        <v>0</v>
      </c>
      <c r="R69" s="78">
        <v>0</v>
      </c>
      <c r="S69" s="92" t="s">
        <v>165</v>
      </c>
      <c r="T69" s="90" t="s">
        <v>165</v>
      </c>
      <c r="U69" s="81">
        <v>0</v>
      </c>
      <c r="V69" s="96" t="s">
        <v>165</v>
      </c>
      <c r="W69" s="97" t="s">
        <v>165</v>
      </c>
    </row>
    <row r="70" spans="1:23" ht="42" customHeight="1" x14ac:dyDescent="0.25">
      <c r="A70" s="30" t="s">
        <v>127</v>
      </c>
      <c r="B70" s="71" t="s">
        <v>128</v>
      </c>
      <c r="C70" s="72" t="s">
        <v>31</v>
      </c>
      <c r="D70" s="89">
        <v>0</v>
      </c>
      <c r="E70" s="90" t="s">
        <v>165</v>
      </c>
      <c r="F70" s="75">
        <v>0</v>
      </c>
      <c r="G70" s="90" t="s">
        <v>165</v>
      </c>
      <c r="H70" s="90" t="s">
        <v>165</v>
      </c>
      <c r="I70" s="76">
        <v>0</v>
      </c>
      <c r="J70" s="76">
        <v>0</v>
      </c>
      <c r="K70" s="90" t="s">
        <v>165</v>
      </c>
      <c r="L70" s="91" t="s">
        <v>165</v>
      </c>
      <c r="M70" s="75">
        <v>0</v>
      </c>
      <c r="N70" s="76">
        <v>0</v>
      </c>
      <c r="O70" s="90" t="s">
        <v>165</v>
      </c>
      <c r="P70" s="76">
        <v>0</v>
      </c>
      <c r="Q70" s="75">
        <v>0</v>
      </c>
      <c r="R70" s="78">
        <v>0</v>
      </c>
      <c r="S70" s="92" t="s">
        <v>165</v>
      </c>
      <c r="T70" s="90" t="s">
        <v>165</v>
      </c>
      <c r="U70" s="81">
        <v>0</v>
      </c>
      <c r="V70" s="96" t="s">
        <v>165</v>
      </c>
      <c r="W70" s="97" t="s">
        <v>165</v>
      </c>
    </row>
    <row r="71" spans="1:23" ht="60" customHeight="1" x14ac:dyDescent="0.25">
      <c r="A71" s="30" t="s">
        <v>129</v>
      </c>
      <c r="B71" s="71" t="s">
        <v>130</v>
      </c>
      <c r="C71" s="72" t="s">
        <v>31</v>
      </c>
      <c r="D71" s="89">
        <v>0</v>
      </c>
      <c r="E71" s="90" t="s">
        <v>165</v>
      </c>
      <c r="F71" s="75">
        <v>0</v>
      </c>
      <c r="G71" s="90" t="s">
        <v>165</v>
      </c>
      <c r="H71" s="90" t="s">
        <v>165</v>
      </c>
      <c r="I71" s="76">
        <v>0</v>
      </c>
      <c r="J71" s="76">
        <v>0</v>
      </c>
      <c r="K71" s="90" t="s">
        <v>165</v>
      </c>
      <c r="L71" s="91" t="s">
        <v>165</v>
      </c>
      <c r="M71" s="75">
        <v>0</v>
      </c>
      <c r="N71" s="76">
        <v>0</v>
      </c>
      <c r="O71" s="90" t="s">
        <v>165</v>
      </c>
      <c r="P71" s="76">
        <v>0</v>
      </c>
      <c r="Q71" s="75">
        <v>0</v>
      </c>
      <c r="R71" s="78">
        <v>0</v>
      </c>
      <c r="S71" s="92" t="s">
        <v>165</v>
      </c>
      <c r="T71" s="90" t="s">
        <v>165</v>
      </c>
      <c r="U71" s="81">
        <v>0</v>
      </c>
      <c r="V71" s="96" t="s">
        <v>165</v>
      </c>
      <c r="W71" s="97" t="s">
        <v>165</v>
      </c>
    </row>
    <row r="72" spans="1:23" ht="59.25" customHeight="1" x14ac:dyDescent="0.25">
      <c r="A72" s="30" t="s">
        <v>131</v>
      </c>
      <c r="B72" s="71" t="s">
        <v>132</v>
      </c>
      <c r="C72" s="72" t="s">
        <v>31</v>
      </c>
      <c r="D72" s="89">
        <v>0</v>
      </c>
      <c r="E72" s="90" t="s">
        <v>165</v>
      </c>
      <c r="F72" s="75">
        <v>0</v>
      </c>
      <c r="G72" s="90" t="s">
        <v>165</v>
      </c>
      <c r="H72" s="90" t="s">
        <v>165</v>
      </c>
      <c r="I72" s="76">
        <v>0</v>
      </c>
      <c r="J72" s="76">
        <v>0</v>
      </c>
      <c r="K72" s="90" t="s">
        <v>165</v>
      </c>
      <c r="L72" s="91" t="s">
        <v>165</v>
      </c>
      <c r="M72" s="75">
        <v>0</v>
      </c>
      <c r="N72" s="76">
        <v>0</v>
      </c>
      <c r="O72" s="90" t="s">
        <v>165</v>
      </c>
      <c r="P72" s="76">
        <v>0</v>
      </c>
      <c r="Q72" s="75">
        <v>0</v>
      </c>
      <c r="R72" s="78">
        <v>0</v>
      </c>
      <c r="S72" s="92" t="s">
        <v>165</v>
      </c>
      <c r="T72" s="90" t="s">
        <v>165</v>
      </c>
      <c r="U72" s="81">
        <v>0</v>
      </c>
      <c r="V72" s="96" t="s">
        <v>165</v>
      </c>
      <c r="W72" s="97" t="s">
        <v>165</v>
      </c>
    </row>
    <row r="73" spans="1:23" ht="40.5" customHeight="1" x14ac:dyDescent="0.25">
      <c r="A73" s="30" t="s">
        <v>133</v>
      </c>
      <c r="B73" s="71" t="s">
        <v>134</v>
      </c>
      <c r="C73" s="72" t="s">
        <v>31</v>
      </c>
      <c r="D73" s="89">
        <v>0</v>
      </c>
      <c r="E73" s="90" t="s">
        <v>165</v>
      </c>
      <c r="F73" s="75">
        <v>0</v>
      </c>
      <c r="G73" s="90" t="s">
        <v>165</v>
      </c>
      <c r="H73" s="90" t="s">
        <v>165</v>
      </c>
      <c r="I73" s="76">
        <v>0</v>
      </c>
      <c r="J73" s="76">
        <v>0</v>
      </c>
      <c r="K73" s="90" t="s">
        <v>165</v>
      </c>
      <c r="L73" s="91" t="s">
        <v>165</v>
      </c>
      <c r="M73" s="75">
        <v>0</v>
      </c>
      <c r="N73" s="76">
        <v>0</v>
      </c>
      <c r="O73" s="90" t="s">
        <v>165</v>
      </c>
      <c r="P73" s="76">
        <v>0</v>
      </c>
      <c r="Q73" s="75">
        <v>0</v>
      </c>
      <c r="R73" s="78">
        <v>0</v>
      </c>
      <c r="S73" s="92" t="s">
        <v>165</v>
      </c>
      <c r="T73" s="90" t="s">
        <v>165</v>
      </c>
      <c r="U73" s="81">
        <v>0</v>
      </c>
      <c r="V73" s="96" t="s">
        <v>165</v>
      </c>
      <c r="W73" s="97" t="s">
        <v>165</v>
      </c>
    </row>
    <row r="74" spans="1:23" ht="56.25" customHeight="1" x14ac:dyDescent="0.25">
      <c r="A74" s="30" t="s">
        <v>135</v>
      </c>
      <c r="B74" s="71" t="s">
        <v>136</v>
      </c>
      <c r="C74" s="72" t="s">
        <v>31</v>
      </c>
      <c r="D74" s="89">
        <v>0</v>
      </c>
      <c r="E74" s="90" t="s">
        <v>165</v>
      </c>
      <c r="F74" s="75">
        <v>0</v>
      </c>
      <c r="G74" s="90" t="s">
        <v>165</v>
      </c>
      <c r="H74" s="90" t="s">
        <v>165</v>
      </c>
      <c r="I74" s="76">
        <v>0</v>
      </c>
      <c r="J74" s="76">
        <v>0</v>
      </c>
      <c r="K74" s="90" t="s">
        <v>165</v>
      </c>
      <c r="L74" s="91" t="s">
        <v>165</v>
      </c>
      <c r="M74" s="75">
        <v>0</v>
      </c>
      <c r="N74" s="76">
        <v>0</v>
      </c>
      <c r="O74" s="90" t="s">
        <v>165</v>
      </c>
      <c r="P74" s="76">
        <v>0</v>
      </c>
      <c r="Q74" s="75">
        <v>0</v>
      </c>
      <c r="R74" s="78">
        <v>0</v>
      </c>
      <c r="S74" s="92" t="s">
        <v>165</v>
      </c>
      <c r="T74" s="90" t="s">
        <v>165</v>
      </c>
      <c r="U74" s="81">
        <v>0</v>
      </c>
      <c r="V74" s="96" t="s">
        <v>165</v>
      </c>
      <c r="W74" s="97" t="s">
        <v>165</v>
      </c>
    </row>
    <row r="75" spans="1:23" ht="63" customHeight="1" x14ac:dyDescent="0.25">
      <c r="A75" s="30" t="s">
        <v>137</v>
      </c>
      <c r="B75" s="71" t="s">
        <v>138</v>
      </c>
      <c r="C75" s="72" t="s">
        <v>31</v>
      </c>
      <c r="D75" s="89">
        <v>0</v>
      </c>
      <c r="E75" s="90" t="s">
        <v>165</v>
      </c>
      <c r="F75" s="75">
        <v>0</v>
      </c>
      <c r="G75" s="90" t="s">
        <v>165</v>
      </c>
      <c r="H75" s="90" t="s">
        <v>165</v>
      </c>
      <c r="I75" s="76">
        <v>0</v>
      </c>
      <c r="J75" s="76">
        <v>0</v>
      </c>
      <c r="K75" s="90" t="s">
        <v>165</v>
      </c>
      <c r="L75" s="91" t="s">
        <v>165</v>
      </c>
      <c r="M75" s="75">
        <v>0</v>
      </c>
      <c r="N75" s="76">
        <v>0</v>
      </c>
      <c r="O75" s="90" t="s">
        <v>165</v>
      </c>
      <c r="P75" s="76">
        <v>0</v>
      </c>
      <c r="Q75" s="75">
        <v>0</v>
      </c>
      <c r="R75" s="78">
        <v>0</v>
      </c>
      <c r="S75" s="92" t="s">
        <v>165</v>
      </c>
      <c r="T75" s="90" t="s">
        <v>165</v>
      </c>
      <c r="U75" s="81">
        <v>0</v>
      </c>
      <c r="V75" s="96" t="s">
        <v>165</v>
      </c>
      <c r="W75" s="97" t="s">
        <v>165</v>
      </c>
    </row>
    <row r="76" spans="1:23" ht="59.25" customHeight="1" x14ac:dyDescent="0.25">
      <c r="A76" s="30" t="s">
        <v>139</v>
      </c>
      <c r="B76" s="71" t="s">
        <v>140</v>
      </c>
      <c r="C76" s="72" t="s">
        <v>31</v>
      </c>
      <c r="D76" s="89">
        <v>0</v>
      </c>
      <c r="E76" s="90" t="s">
        <v>165</v>
      </c>
      <c r="F76" s="75">
        <v>0</v>
      </c>
      <c r="G76" s="90" t="s">
        <v>165</v>
      </c>
      <c r="H76" s="90" t="s">
        <v>165</v>
      </c>
      <c r="I76" s="76">
        <v>0</v>
      </c>
      <c r="J76" s="76">
        <v>0</v>
      </c>
      <c r="K76" s="90" t="s">
        <v>165</v>
      </c>
      <c r="L76" s="91" t="s">
        <v>165</v>
      </c>
      <c r="M76" s="75">
        <v>0</v>
      </c>
      <c r="N76" s="76">
        <v>0</v>
      </c>
      <c r="O76" s="90" t="s">
        <v>165</v>
      </c>
      <c r="P76" s="76">
        <v>0</v>
      </c>
      <c r="Q76" s="75">
        <v>0</v>
      </c>
      <c r="R76" s="78">
        <v>0</v>
      </c>
      <c r="S76" s="92" t="s">
        <v>165</v>
      </c>
      <c r="T76" s="90" t="s">
        <v>165</v>
      </c>
      <c r="U76" s="81">
        <v>0</v>
      </c>
      <c r="V76" s="96" t="s">
        <v>165</v>
      </c>
      <c r="W76" s="97" t="s">
        <v>165</v>
      </c>
    </row>
    <row r="77" spans="1:23" ht="62.25" customHeight="1" x14ac:dyDescent="0.25">
      <c r="A77" s="30" t="s">
        <v>141</v>
      </c>
      <c r="B77" s="71" t="s">
        <v>142</v>
      </c>
      <c r="C77" s="72" t="s">
        <v>31</v>
      </c>
      <c r="D77" s="89">
        <v>0</v>
      </c>
      <c r="E77" s="90" t="s">
        <v>165</v>
      </c>
      <c r="F77" s="75">
        <v>0</v>
      </c>
      <c r="G77" s="90" t="s">
        <v>165</v>
      </c>
      <c r="H77" s="90" t="s">
        <v>165</v>
      </c>
      <c r="I77" s="76">
        <v>0</v>
      </c>
      <c r="J77" s="76">
        <v>0</v>
      </c>
      <c r="K77" s="90" t="s">
        <v>165</v>
      </c>
      <c r="L77" s="91" t="s">
        <v>165</v>
      </c>
      <c r="M77" s="75">
        <v>0</v>
      </c>
      <c r="N77" s="76">
        <v>0</v>
      </c>
      <c r="O77" s="90" t="s">
        <v>165</v>
      </c>
      <c r="P77" s="76">
        <v>0</v>
      </c>
      <c r="Q77" s="75">
        <v>0</v>
      </c>
      <c r="R77" s="78">
        <v>0</v>
      </c>
      <c r="S77" s="92" t="s">
        <v>165</v>
      </c>
      <c r="T77" s="90" t="s">
        <v>165</v>
      </c>
      <c r="U77" s="81">
        <v>0</v>
      </c>
      <c r="V77" s="96" t="s">
        <v>165</v>
      </c>
      <c r="W77" s="97" t="s">
        <v>165</v>
      </c>
    </row>
    <row r="78" spans="1:23" ht="51.75" customHeight="1" x14ac:dyDescent="0.25">
      <c r="A78" s="30" t="s">
        <v>143</v>
      </c>
      <c r="B78" s="71" t="s">
        <v>144</v>
      </c>
      <c r="C78" s="72" t="s">
        <v>31</v>
      </c>
      <c r="D78" s="89">
        <v>0</v>
      </c>
      <c r="E78" s="90" t="s">
        <v>165</v>
      </c>
      <c r="F78" s="75">
        <v>0</v>
      </c>
      <c r="G78" s="90" t="s">
        <v>165</v>
      </c>
      <c r="H78" s="90" t="s">
        <v>165</v>
      </c>
      <c r="I78" s="76">
        <v>0</v>
      </c>
      <c r="J78" s="76">
        <v>0</v>
      </c>
      <c r="K78" s="90" t="s">
        <v>165</v>
      </c>
      <c r="L78" s="91" t="s">
        <v>165</v>
      </c>
      <c r="M78" s="75">
        <v>9.1692999999999997E-2</v>
      </c>
      <c r="N78" s="76">
        <v>0</v>
      </c>
      <c r="O78" s="90" t="s">
        <v>165</v>
      </c>
      <c r="P78" s="75">
        <v>0.20799999999999999</v>
      </c>
      <c r="Q78" s="75">
        <v>0</v>
      </c>
      <c r="R78" s="78">
        <v>0</v>
      </c>
      <c r="S78" s="92" t="s">
        <v>165</v>
      </c>
      <c r="T78" s="90" t="s">
        <v>165</v>
      </c>
      <c r="U78" s="81">
        <v>-9.1692999999999997E-2</v>
      </c>
      <c r="V78" s="87">
        <v>-100</v>
      </c>
      <c r="W78" s="88" t="s">
        <v>170</v>
      </c>
    </row>
    <row r="79" spans="1:23" ht="48" customHeight="1" x14ac:dyDescent="0.25">
      <c r="A79" s="30" t="s">
        <v>145</v>
      </c>
      <c r="B79" s="71" t="s">
        <v>146</v>
      </c>
      <c r="C79" s="72" t="s">
        <v>31</v>
      </c>
      <c r="D79" s="89">
        <v>0</v>
      </c>
      <c r="E79" s="90" t="s">
        <v>165</v>
      </c>
      <c r="F79" s="75">
        <v>0</v>
      </c>
      <c r="G79" s="90" t="s">
        <v>165</v>
      </c>
      <c r="H79" s="90" t="s">
        <v>165</v>
      </c>
      <c r="I79" s="76">
        <v>0</v>
      </c>
      <c r="J79" s="76">
        <v>0</v>
      </c>
      <c r="K79" s="90" t="s">
        <v>165</v>
      </c>
      <c r="L79" s="91" t="s">
        <v>165</v>
      </c>
      <c r="M79" s="75">
        <v>0</v>
      </c>
      <c r="N79" s="76">
        <v>0</v>
      </c>
      <c r="O79" s="90" t="s">
        <v>165</v>
      </c>
      <c r="P79" s="76">
        <v>0</v>
      </c>
      <c r="Q79" s="75">
        <v>0</v>
      </c>
      <c r="R79" s="78">
        <v>0</v>
      </c>
      <c r="S79" s="92" t="s">
        <v>165</v>
      </c>
      <c r="T79" s="90" t="s">
        <v>165</v>
      </c>
      <c r="U79" s="81">
        <v>0</v>
      </c>
      <c r="V79" s="96" t="s">
        <v>165</v>
      </c>
      <c r="W79" s="97" t="s">
        <v>165</v>
      </c>
    </row>
    <row r="80" spans="1:23" ht="33.75" customHeight="1" x14ac:dyDescent="0.25">
      <c r="A80" s="30" t="s">
        <v>147</v>
      </c>
      <c r="B80" s="71" t="s">
        <v>148</v>
      </c>
      <c r="C80" s="72" t="s">
        <v>31</v>
      </c>
      <c r="D80" s="89">
        <f>D81</f>
        <v>0</v>
      </c>
      <c r="E80" s="90" t="s">
        <v>165</v>
      </c>
      <c r="F80" s="75">
        <v>8.9240100000000009</v>
      </c>
      <c r="G80" s="90" t="s">
        <v>165</v>
      </c>
      <c r="H80" s="90" t="s">
        <v>165</v>
      </c>
      <c r="I80" s="76">
        <v>0</v>
      </c>
      <c r="J80" s="76">
        <v>0</v>
      </c>
      <c r="K80" s="90" t="s">
        <v>165</v>
      </c>
      <c r="L80" s="91" t="s">
        <v>165</v>
      </c>
      <c r="M80" s="75">
        <v>4.197457</v>
      </c>
      <c r="N80" s="76">
        <v>0</v>
      </c>
      <c r="O80" s="90" t="s">
        <v>165</v>
      </c>
      <c r="P80" s="76">
        <v>0</v>
      </c>
      <c r="Q80" s="75">
        <v>0</v>
      </c>
      <c r="R80" s="78">
        <v>2</v>
      </c>
      <c r="S80" s="92" t="s">
        <v>165</v>
      </c>
      <c r="T80" s="90" t="s">
        <v>165</v>
      </c>
      <c r="U80" s="81">
        <v>4.7265530000000009</v>
      </c>
      <c r="V80" s="96" t="s">
        <v>165</v>
      </c>
      <c r="W80" s="97" t="s">
        <v>165</v>
      </c>
    </row>
    <row r="81" spans="1:23" ht="21.75" customHeight="1" x14ac:dyDescent="0.25">
      <c r="A81" s="30" t="s">
        <v>149</v>
      </c>
      <c r="B81" s="71" t="s">
        <v>150</v>
      </c>
      <c r="C81" s="94" t="s">
        <v>151</v>
      </c>
      <c r="D81" s="89">
        <f>SUM(D82:D87)</f>
        <v>0</v>
      </c>
      <c r="E81" s="90" t="s">
        <v>165</v>
      </c>
      <c r="F81" s="75">
        <v>8.9240100000000009</v>
      </c>
      <c r="G81" s="90" t="s">
        <v>165</v>
      </c>
      <c r="H81" s="90" t="s">
        <v>165</v>
      </c>
      <c r="I81" s="76">
        <v>0</v>
      </c>
      <c r="J81" s="76">
        <v>0</v>
      </c>
      <c r="K81" s="90" t="s">
        <v>165</v>
      </c>
      <c r="L81" s="91" t="s">
        <v>165</v>
      </c>
      <c r="M81" s="75">
        <v>4.197457</v>
      </c>
      <c r="N81" s="76">
        <v>0</v>
      </c>
      <c r="O81" s="90" t="s">
        <v>165</v>
      </c>
      <c r="P81" s="76">
        <v>0</v>
      </c>
      <c r="Q81" s="75">
        <v>0</v>
      </c>
      <c r="R81" s="78">
        <v>2</v>
      </c>
      <c r="S81" s="92" t="s">
        <v>165</v>
      </c>
      <c r="T81" s="90" t="s">
        <v>165</v>
      </c>
      <c r="U81" s="81">
        <v>4.7265530000000009</v>
      </c>
      <c r="V81" s="96" t="s">
        <v>165</v>
      </c>
      <c r="W81" s="97" t="s">
        <v>165</v>
      </c>
    </row>
    <row r="82" spans="1:23" ht="29.25" customHeight="1" x14ac:dyDescent="0.25">
      <c r="A82" s="31" t="s">
        <v>152</v>
      </c>
      <c r="B82" s="20" t="s">
        <v>153</v>
      </c>
      <c r="C82" s="19" t="s">
        <v>154</v>
      </c>
      <c r="D82" s="89">
        <v>0</v>
      </c>
      <c r="E82" s="90" t="s">
        <v>165</v>
      </c>
      <c r="F82" s="75">
        <v>3.8500000000000005</v>
      </c>
      <c r="G82" s="90" t="s">
        <v>165</v>
      </c>
      <c r="H82" s="90" t="s">
        <v>165</v>
      </c>
      <c r="I82" s="76">
        <v>0</v>
      </c>
      <c r="J82" s="76">
        <v>0</v>
      </c>
      <c r="K82" s="90" t="s">
        <v>165</v>
      </c>
      <c r="L82" s="91" t="s">
        <v>165</v>
      </c>
      <c r="M82" s="75">
        <v>3.4491520000000002</v>
      </c>
      <c r="N82" s="76">
        <v>0</v>
      </c>
      <c r="O82" s="90" t="s">
        <v>165</v>
      </c>
      <c r="P82" s="76">
        <v>0</v>
      </c>
      <c r="Q82" s="75">
        <v>0</v>
      </c>
      <c r="R82" s="78">
        <v>1</v>
      </c>
      <c r="S82" s="92" t="s">
        <v>165</v>
      </c>
      <c r="T82" s="90" t="s">
        <v>165</v>
      </c>
      <c r="U82" s="81">
        <v>0.40084800000000032</v>
      </c>
      <c r="V82" s="87">
        <v>11.621639173918695</v>
      </c>
      <c r="W82" s="88" t="s">
        <v>171</v>
      </c>
    </row>
    <row r="83" spans="1:23" ht="27.75" customHeight="1" x14ac:dyDescent="0.25">
      <c r="A83" s="31" t="s">
        <v>152</v>
      </c>
      <c r="B83" s="20" t="s">
        <v>155</v>
      </c>
      <c r="C83" s="19" t="s">
        <v>156</v>
      </c>
      <c r="D83" s="89">
        <v>0</v>
      </c>
      <c r="E83" s="90" t="s">
        <v>165</v>
      </c>
      <c r="F83" s="75">
        <v>1.65</v>
      </c>
      <c r="G83" s="90" t="s">
        <v>165</v>
      </c>
      <c r="H83" s="90" t="s">
        <v>165</v>
      </c>
      <c r="I83" s="76">
        <v>0</v>
      </c>
      <c r="J83" s="76">
        <v>0</v>
      </c>
      <c r="K83" s="90" t="s">
        <v>165</v>
      </c>
      <c r="L83" s="91" t="s">
        <v>165</v>
      </c>
      <c r="M83" s="75">
        <v>0.748305</v>
      </c>
      <c r="N83" s="76">
        <v>0</v>
      </c>
      <c r="O83" s="90" t="s">
        <v>165</v>
      </c>
      <c r="P83" s="76">
        <v>0</v>
      </c>
      <c r="Q83" s="75">
        <v>0</v>
      </c>
      <c r="R83" s="78">
        <v>1</v>
      </c>
      <c r="S83" s="92" t="s">
        <v>165</v>
      </c>
      <c r="T83" s="90" t="s">
        <v>165</v>
      </c>
      <c r="U83" s="81">
        <v>0.90169499999999991</v>
      </c>
      <c r="V83" s="87">
        <v>120.49832621725099</v>
      </c>
      <c r="W83" s="88" t="s">
        <v>172</v>
      </c>
    </row>
    <row r="84" spans="1:23" ht="29.25" customHeight="1" x14ac:dyDescent="0.25">
      <c r="A84" s="31" t="s">
        <v>152</v>
      </c>
      <c r="B84" s="20" t="s">
        <v>157</v>
      </c>
      <c r="C84" s="19" t="s">
        <v>158</v>
      </c>
      <c r="D84" s="89">
        <v>0</v>
      </c>
      <c r="E84" s="90" t="s">
        <v>165</v>
      </c>
      <c r="F84" s="75">
        <v>0.2</v>
      </c>
      <c r="G84" s="90" t="s">
        <v>165</v>
      </c>
      <c r="H84" s="90" t="s">
        <v>165</v>
      </c>
      <c r="I84" s="76">
        <v>0</v>
      </c>
      <c r="J84" s="76">
        <v>0</v>
      </c>
      <c r="K84" s="90" t="s">
        <v>165</v>
      </c>
      <c r="L84" s="91" t="s">
        <v>165</v>
      </c>
      <c r="M84" s="75">
        <v>0</v>
      </c>
      <c r="N84" s="76">
        <v>0</v>
      </c>
      <c r="O84" s="90" t="s">
        <v>165</v>
      </c>
      <c r="P84" s="76">
        <v>0</v>
      </c>
      <c r="Q84" s="75">
        <v>0</v>
      </c>
      <c r="R84" s="78">
        <v>0</v>
      </c>
      <c r="S84" s="92" t="s">
        <v>165</v>
      </c>
      <c r="T84" s="90" t="s">
        <v>165</v>
      </c>
      <c r="U84" s="81">
        <v>0.2</v>
      </c>
      <c r="V84" s="96" t="s">
        <v>165</v>
      </c>
      <c r="W84" s="33" t="s">
        <v>173</v>
      </c>
    </row>
    <row r="85" spans="1:23" ht="33" customHeight="1" x14ac:dyDescent="0.25">
      <c r="A85" s="31" t="s">
        <v>152</v>
      </c>
      <c r="B85" s="20" t="s">
        <v>159</v>
      </c>
      <c r="C85" s="19" t="s">
        <v>160</v>
      </c>
      <c r="D85" s="89">
        <v>0</v>
      </c>
      <c r="E85" s="90" t="s">
        <v>165</v>
      </c>
      <c r="F85" s="75">
        <v>0.44</v>
      </c>
      <c r="G85" s="90" t="s">
        <v>165</v>
      </c>
      <c r="H85" s="90" t="s">
        <v>165</v>
      </c>
      <c r="I85" s="76">
        <v>0</v>
      </c>
      <c r="J85" s="76">
        <v>0</v>
      </c>
      <c r="K85" s="90" t="s">
        <v>165</v>
      </c>
      <c r="L85" s="91" t="s">
        <v>165</v>
      </c>
      <c r="M85" s="75">
        <v>0</v>
      </c>
      <c r="N85" s="76">
        <v>0</v>
      </c>
      <c r="O85" s="90" t="s">
        <v>165</v>
      </c>
      <c r="P85" s="76">
        <v>0</v>
      </c>
      <c r="Q85" s="75">
        <v>0</v>
      </c>
      <c r="R85" s="78">
        <v>0</v>
      </c>
      <c r="S85" s="92" t="s">
        <v>165</v>
      </c>
      <c r="T85" s="90" t="s">
        <v>165</v>
      </c>
      <c r="U85" s="81">
        <v>0.44</v>
      </c>
      <c r="V85" s="96" t="s">
        <v>165</v>
      </c>
      <c r="W85" s="34"/>
    </row>
    <row r="86" spans="1:23" ht="35.25" customHeight="1" x14ac:dyDescent="0.25">
      <c r="A86" s="31" t="s">
        <v>152</v>
      </c>
      <c r="B86" s="20" t="s">
        <v>161</v>
      </c>
      <c r="C86" s="19" t="s">
        <v>162</v>
      </c>
      <c r="D86" s="89">
        <v>0</v>
      </c>
      <c r="E86" s="90" t="s">
        <v>165</v>
      </c>
      <c r="F86" s="75">
        <v>0.80001</v>
      </c>
      <c r="G86" s="90" t="s">
        <v>165</v>
      </c>
      <c r="H86" s="90" t="s">
        <v>165</v>
      </c>
      <c r="I86" s="76">
        <v>0</v>
      </c>
      <c r="J86" s="76">
        <v>0</v>
      </c>
      <c r="K86" s="90" t="s">
        <v>165</v>
      </c>
      <c r="L86" s="91" t="s">
        <v>165</v>
      </c>
      <c r="M86" s="75">
        <v>0</v>
      </c>
      <c r="N86" s="76">
        <v>0</v>
      </c>
      <c r="O86" s="90" t="s">
        <v>165</v>
      </c>
      <c r="P86" s="76">
        <v>0</v>
      </c>
      <c r="Q86" s="75">
        <v>0</v>
      </c>
      <c r="R86" s="78">
        <v>0</v>
      </c>
      <c r="S86" s="92" t="s">
        <v>165</v>
      </c>
      <c r="T86" s="90" t="s">
        <v>165</v>
      </c>
      <c r="U86" s="81">
        <v>0.80001</v>
      </c>
      <c r="V86" s="96" t="s">
        <v>165</v>
      </c>
      <c r="W86" s="34"/>
    </row>
    <row r="87" spans="1:23" ht="36.75" customHeight="1" thickBot="1" x14ac:dyDescent="0.3">
      <c r="A87" s="32" t="s">
        <v>152</v>
      </c>
      <c r="B87" s="21" t="s">
        <v>163</v>
      </c>
      <c r="C87" s="22" t="s">
        <v>164</v>
      </c>
      <c r="D87" s="103">
        <v>0</v>
      </c>
      <c r="E87" s="104" t="s">
        <v>165</v>
      </c>
      <c r="F87" s="105">
        <v>1.984</v>
      </c>
      <c r="G87" s="104" t="s">
        <v>165</v>
      </c>
      <c r="H87" s="104" t="s">
        <v>165</v>
      </c>
      <c r="I87" s="106">
        <v>0</v>
      </c>
      <c r="J87" s="106">
        <v>0</v>
      </c>
      <c r="K87" s="104" t="s">
        <v>165</v>
      </c>
      <c r="L87" s="107" t="s">
        <v>165</v>
      </c>
      <c r="M87" s="105">
        <v>0</v>
      </c>
      <c r="N87" s="106">
        <v>0</v>
      </c>
      <c r="O87" s="104" t="s">
        <v>165</v>
      </c>
      <c r="P87" s="106">
        <v>0</v>
      </c>
      <c r="Q87" s="105">
        <v>0</v>
      </c>
      <c r="R87" s="108">
        <v>0</v>
      </c>
      <c r="S87" s="109" t="s">
        <v>165</v>
      </c>
      <c r="T87" s="104" t="s">
        <v>165</v>
      </c>
      <c r="U87" s="110">
        <v>1.984</v>
      </c>
      <c r="V87" s="111" t="s">
        <v>165</v>
      </c>
      <c r="W87" s="35"/>
    </row>
    <row r="89" spans="1:23" ht="33.75" customHeight="1" x14ac:dyDescent="0.25"/>
    <row r="90" spans="1:23" s="24" customFormat="1" ht="29.25" customHeight="1" x14ac:dyDescent="0.3">
      <c r="A90" s="26"/>
      <c r="B90" s="25" t="s">
        <v>174</v>
      </c>
      <c r="C90" s="25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5" t="s">
        <v>174</v>
      </c>
      <c r="T90" s="25"/>
      <c r="U90" s="26"/>
      <c r="V90" s="26"/>
      <c r="W90" s="26"/>
    </row>
    <row r="91" spans="1:23" s="24" customFormat="1" ht="29.25" customHeight="1" x14ac:dyDescent="0.3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</row>
    <row r="92" spans="1:23" s="24" customFormat="1" ht="29.25" customHeight="1" x14ac:dyDescent="0.3">
      <c r="A92" s="26"/>
      <c r="B92" s="36" t="s">
        <v>175</v>
      </c>
      <c r="C92" s="3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36" t="s">
        <v>175</v>
      </c>
      <c r="T92" s="36"/>
      <c r="U92" s="26"/>
      <c r="V92" s="26"/>
      <c r="W92" s="26"/>
    </row>
    <row r="93" spans="1:23" s="24" customFormat="1" ht="29.25" customHeight="1" x14ac:dyDescent="0.3">
      <c r="A93" s="26"/>
      <c r="B93" s="28"/>
      <c r="C93" s="27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8"/>
      <c r="T93" s="27"/>
      <c r="U93" s="26"/>
      <c r="V93" s="26"/>
      <c r="W93" s="26"/>
    </row>
    <row r="94" spans="1:23" s="24" customFormat="1" ht="29.25" customHeight="1" x14ac:dyDescent="0.3">
      <c r="A94" s="26"/>
      <c r="B94" s="37" t="s">
        <v>176</v>
      </c>
      <c r="C94" s="37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37" t="s">
        <v>176</v>
      </c>
      <c r="T94" s="37"/>
      <c r="U94" s="26"/>
      <c r="V94" s="26"/>
      <c r="W94" s="26"/>
    </row>
    <row r="95" spans="1:23" s="24" customFormat="1" ht="29.25" customHeight="1" x14ac:dyDescent="0.3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</row>
    <row r="96" spans="1:23" s="24" customFormat="1" ht="29.25" customHeight="1" x14ac:dyDescent="0.3">
      <c r="A96" s="26"/>
      <c r="B96" s="29" t="s">
        <v>177</v>
      </c>
      <c r="C96" s="25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9" t="s">
        <v>177</v>
      </c>
      <c r="T96" s="26"/>
      <c r="U96" s="26"/>
      <c r="V96" s="26"/>
      <c r="W96" s="26"/>
    </row>
  </sheetData>
  <mergeCells count="26">
    <mergeCell ref="A12:W12"/>
    <mergeCell ref="A4:W4"/>
    <mergeCell ref="A5:W5"/>
    <mergeCell ref="A7:W7"/>
    <mergeCell ref="A8:W8"/>
    <mergeCell ref="A10:W10"/>
    <mergeCell ref="A13:W13"/>
    <mergeCell ref="A14:W14"/>
    <mergeCell ref="A15:A19"/>
    <mergeCell ref="B15:B19"/>
    <mergeCell ref="C15:C19"/>
    <mergeCell ref="D15:D19"/>
    <mergeCell ref="E15:R15"/>
    <mergeCell ref="S15:V17"/>
    <mergeCell ref="W15:W19"/>
    <mergeCell ref="E16:K17"/>
    <mergeCell ref="L16:R17"/>
    <mergeCell ref="F18:K18"/>
    <mergeCell ref="M18:R18"/>
    <mergeCell ref="S18:T18"/>
    <mergeCell ref="U18:V18"/>
    <mergeCell ref="W84:W87"/>
    <mergeCell ref="B92:C92"/>
    <mergeCell ref="B94:C94"/>
    <mergeCell ref="S92:T92"/>
    <mergeCell ref="S94:T94"/>
  </mergeCells>
  <printOptions horizontalCentered="1"/>
  <pageMargins left="0.19685039370078741" right="0.19685039370078741" top="0.59055118110236227" bottom="0.19685039370078741" header="0" footer="0"/>
  <pageSetup paperSize="9" scale="4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3 ОС-год</vt:lpstr>
      <vt:lpstr>Лист1</vt:lpstr>
      <vt:lpstr>Лист2</vt:lpstr>
      <vt:lpstr>Лист3</vt:lpstr>
      <vt:lpstr>'3 ОС-год'!Заголовки_для_печати</vt:lpstr>
      <vt:lpstr>'3 ОС-год'!Область_печати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2019-03-25T12:34:05Z</dcterms:modified>
</cp:coreProperties>
</file>