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0"/>
  </bookViews>
  <sheets>
    <sheet name="5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'5'!#REF!</definedName>
    <definedName name="_xlnm.Print_Titles" localSheetId="0">'5'!$15:$19</definedName>
    <definedName name="_xlnm.Print_Area" localSheetId="0">'5'!$A$1:$AL$148</definedName>
  </definedNames>
  <calcPr calcId="144525" refMode="R1C1"/>
</workbook>
</file>

<file path=xl/calcChain.xml><?xml version="1.0" encoding="utf-8"?>
<calcChain xmlns="http://schemas.openxmlformats.org/spreadsheetml/2006/main">
  <c r="AJ136" i="4" l="1"/>
  <c r="AH136" i="4"/>
  <c r="AG136" i="4"/>
  <c r="AJ131" i="4"/>
  <c r="AH131" i="4"/>
  <c r="AG131" i="4"/>
  <c r="AJ126" i="4"/>
  <c r="AH126" i="4"/>
  <c r="AG126" i="4"/>
  <c r="AJ121" i="4"/>
  <c r="AH121" i="4"/>
  <c r="AG121" i="4"/>
  <c r="AJ119" i="4"/>
  <c r="AH119" i="4"/>
  <c r="AG119" i="4"/>
  <c r="AJ116" i="4"/>
  <c r="AH116" i="4"/>
  <c r="AH115" i="4" s="1"/>
  <c r="AH26" i="4" s="1"/>
  <c r="AG116" i="4"/>
  <c r="AJ115" i="4"/>
  <c r="AJ99" i="4"/>
  <c r="AH99" i="4"/>
  <c r="AG99" i="4"/>
  <c r="AJ96" i="4"/>
  <c r="AH96" i="4"/>
  <c r="AG96" i="4"/>
  <c r="AG86" i="4"/>
  <c r="AJ84" i="4"/>
  <c r="AJ83" i="4" s="1"/>
  <c r="AJ78" i="4" s="1"/>
  <c r="AH84" i="4"/>
  <c r="AG84" i="4"/>
  <c r="AG83" i="4" s="1"/>
  <c r="AG78" i="4" s="1"/>
  <c r="AH83" i="4"/>
  <c r="AH78" i="4" s="1"/>
  <c r="AJ75" i="4"/>
  <c r="AH75" i="4"/>
  <c r="AH65" i="4" s="1"/>
  <c r="AH64" i="4" s="1"/>
  <c r="AG75" i="4"/>
  <c r="AJ73" i="4"/>
  <c r="AH73" i="4"/>
  <c r="AG73" i="4"/>
  <c r="AJ68" i="4"/>
  <c r="AH68" i="4"/>
  <c r="AG68" i="4"/>
  <c r="AJ66" i="4"/>
  <c r="AJ65" i="4" s="1"/>
  <c r="AJ64" i="4" s="1"/>
  <c r="AH66" i="4"/>
  <c r="AG66" i="4"/>
  <c r="AG65" i="4" s="1"/>
  <c r="AG64" i="4" s="1"/>
  <c r="AJ61" i="4"/>
  <c r="AH61" i="4"/>
  <c r="AG61" i="4"/>
  <c r="AJ54" i="4"/>
  <c r="AJ53" i="4" s="1"/>
  <c r="AH54" i="4"/>
  <c r="AG54" i="4"/>
  <c r="AG53" i="4" s="1"/>
  <c r="AH53" i="4"/>
  <c r="AJ32" i="4"/>
  <c r="AH32" i="4"/>
  <c r="AH29" i="4" s="1"/>
  <c r="AH28" i="4" s="1"/>
  <c r="AG32" i="4"/>
  <c r="AJ29" i="4"/>
  <c r="AJ28" i="4" s="1"/>
  <c r="AG29" i="4"/>
  <c r="AG28" i="4" s="1"/>
  <c r="AJ26" i="4"/>
  <c r="AJ24" i="4"/>
  <c r="AH24" i="4"/>
  <c r="AG24" i="4"/>
  <c r="AC136" i="4"/>
  <c r="AA136" i="4"/>
  <c r="Z136" i="4"/>
  <c r="AC131" i="4"/>
  <c r="AA131" i="4"/>
  <c r="Z131" i="4"/>
  <c r="AC126" i="4"/>
  <c r="AA126" i="4"/>
  <c r="Z126" i="4"/>
  <c r="AC121" i="4"/>
  <c r="AA121" i="4"/>
  <c r="Z121" i="4"/>
  <c r="AC119" i="4"/>
  <c r="AA119" i="4"/>
  <c r="Z119" i="4"/>
  <c r="AC116" i="4"/>
  <c r="AA116" i="4"/>
  <c r="Z116" i="4"/>
  <c r="Z115" i="4"/>
  <c r="AC99" i="4"/>
  <c r="AA99" i="4"/>
  <c r="Z99" i="4"/>
  <c r="AC96" i="4"/>
  <c r="AA96" i="4"/>
  <c r="Z96" i="4"/>
  <c r="Z86" i="4"/>
  <c r="AC84" i="4"/>
  <c r="AA84" i="4"/>
  <c r="Z84" i="4"/>
  <c r="AC83" i="4"/>
  <c r="AA83" i="4"/>
  <c r="Z83" i="4"/>
  <c r="AC78" i="4"/>
  <c r="AA78" i="4"/>
  <c r="Z78" i="4"/>
  <c r="AC75" i="4"/>
  <c r="AA75" i="4"/>
  <c r="Z75" i="4"/>
  <c r="AC73" i="4"/>
  <c r="AC65" i="4" s="1"/>
  <c r="AC64" i="4" s="1"/>
  <c r="AA73" i="4"/>
  <c r="Z73" i="4"/>
  <c r="Z65" i="4" s="1"/>
  <c r="Z64" i="4" s="1"/>
  <c r="AC68" i="4"/>
  <c r="AA68" i="4"/>
  <c r="Z68" i="4"/>
  <c r="AC66" i="4"/>
  <c r="AA66" i="4"/>
  <c r="Z66" i="4"/>
  <c r="AA65" i="4"/>
  <c r="AA64" i="4" s="1"/>
  <c r="AC61" i="4"/>
  <c r="AA61" i="4"/>
  <c r="Z61" i="4"/>
  <c r="AC54" i="4"/>
  <c r="AC53" i="4" s="1"/>
  <c r="AA54" i="4"/>
  <c r="Z54" i="4"/>
  <c r="Z53" i="4" s="1"/>
  <c r="AA53" i="4"/>
  <c r="AC32" i="4"/>
  <c r="AA32" i="4"/>
  <c r="Z32" i="4"/>
  <c r="AC29" i="4"/>
  <c r="AA29" i="4"/>
  <c r="Z29" i="4"/>
  <c r="AC28" i="4"/>
  <c r="AA28" i="4"/>
  <c r="Z28" i="4"/>
  <c r="Z26" i="4"/>
  <c r="AC24" i="4"/>
  <c r="AA24" i="4"/>
  <c r="Z24" i="4"/>
  <c r="AC21" i="4"/>
  <c r="AA21" i="4"/>
  <c r="Z21" i="4"/>
  <c r="AC115" i="4" l="1"/>
  <c r="AC26" i="4" s="1"/>
  <c r="AG115" i="4"/>
  <c r="AG26" i="4" s="1"/>
  <c r="AH52" i="4"/>
  <c r="AH22" i="4" s="1"/>
  <c r="AA52" i="4"/>
  <c r="AA22" i="4" s="1"/>
  <c r="AC52" i="4"/>
  <c r="AC22" i="4" s="1"/>
  <c r="Z52" i="4"/>
  <c r="AA115" i="4"/>
  <c r="AA27" i="4" s="1"/>
  <c r="AJ21" i="4"/>
  <c r="AH27" i="4"/>
  <c r="AH21" i="4"/>
  <c r="AG21" i="4"/>
  <c r="AG52" i="4"/>
  <c r="AG22" i="4" s="1"/>
  <c r="AJ52" i="4"/>
  <c r="AJ22" i="4" s="1"/>
  <c r="Z27" i="4"/>
  <c r="Z22" i="4"/>
  <c r="Z20" i="4" s="1"/>
  <c r="V136" i="4"/>
  <c r="T136" i="4"/>
  <c r="S136" i="4"/>
  <c r="V131" i="4"/>
  <c r="T131" i="4"/>
  <c r="S131" i="4"/>
  <c r="V126" i="4"/>
  <c r="T126" i="4"/>
  <c r="S126" i="4"/>
  <c r="V121" i="4"/>
  <c r="V115" i="4" s="1"/>
  <c r="T121" i="4"/>
  <c r="S121" i="4"/>
  <c r="V119" i="4"/>
  <c r="T119" i="4"/>
  <c r="S119" i="4"/>
  <c r="V116" i="4"/>
  <c r="T116" i="4"/>
  <c r="S116" i="4"/>
  <c r="V99" i="4"/>
  <c r="T99" i="4"/>
  <c r="S99" i="4"/>
  <c r="V96" i="4"/>
  <c r="T96" i="4"/>
  <c r="S96" i="4"/>
  <c r="V84" i="4"/>
  <c r="T84" i="4"/>
  <c r="S84" i="4"/>
  <c r="V83" i="4"/>
  <c r="T83" i="4"/>
  <c r="S83" i="4"/>
  <c r="V78" i="4"/>
  <c r="T78" i="4"/>
  <c r="S78" i="4"/>
  <c r="V75" i="4"/>
  <c r="T75" i="4"/>
  <c r="S75" i="4"/>
  <c r="V73" i="4"/>
  <c r="V65" i="4" s="1"/>
  <c r="V64" i="4" s="1"/>
  <c r="T73" i="4"/>
  <c r="S73" i="4"/>
  <c r="S65" i="4" s="1"/>
  <c r="S64" i="4" s="1"/>
  <c r="V68" i="4"/>
  <c r="T68" i="4"/>
  <c r="S68" i="4"/>
  <c r="V66" i="4"/>
  <c r="T66" i="4"/>
  <c r="S66" i="4"/>
  <c r="T65" i="4"/>
  <c r="T64" i="4" s="1"/>
  <c r="V61" i="4"/>
  <c r="T61" i="4"/>
  <c r="S61" i="4"/>
  <c r="V54" i="4"/>
  <c r="V53" i="4" s="1"/>
  <c r="T54" i="4"/>
  <c r="S54" i="4"/>
  <c r="S53" i="4" s="1"/>
  <c r="T53" i="4"/>
  <c r="V32" i="4"/>
  <c r="T32" i="4"/>
  <c r="S32" i="4"/>
  <c r="V29" i="4"/>
  <c r="T29" i="4"/>
  <c r="S29" i="4"/>
  <c r="V28" i="4"/>
  <c r="T28" i="4"/>
  <c r="S28" i="4"/>
  <c r="V24" i="4"/>
  <c r="T24" i="4"/>
  <c r="S24" i="4"/>
  <c r="V21" i="4"/>
  <c r="T21" i="4"/>
  <c r="S21" i="4"/>
  <c r="O136" i="4"/>
  <c r="M136" i="4"/>
  <c r="L136" i="4"/>
  <c r="O131" i="4"/>
  <c r="M131" i="4"/>
  <c r="L131" i="4"/>
  <c r="O126" i="4"/>
  <c r="M126" i="4"/>
  <c r="L126" i="4"/>
  <c r="O121" i="4"/>
  <c r="M121" i="4"/>
  <c r="L121" i="4"/>
  <c r="O119" i="4"/>
  <c r="M119" i="4"/>
  <c r="L119" i="4"/>
  <c r="O116" i="4"/>
  <c r="M116" i="4"/>
  <c r="L116" i="4"/>
  <c r="O99" i="4"/>
  <c r="M99" i="4"/>
  <c r="L99" i="4"/>
  <c r="O96" i="4"/>
  <c r="M96" i="4"/>
  <c r="L96" i="4"/>
  <c r="O84" i="4"/>
  <c r="M84" i="4"/>
  <c r="M83" i="4" s="1"/>
  <c r="M78" i="4" s="1"/>
  <c r="L84" i="4"/>
  <c r="O83" i="4"/>
  <c r="O78" i="4" s="1"/>
  <c r="L83" i="4"/>
  <c r="L78" i="4" s="1"/>
  <c r="O75" i="4"/>
  <c r="M75" i="4"/>
  <c r="L75" i="4"/>
  <c r="L65" i="4" s="1"/>
  <c r="L64" i="4" s="1"/>
  <c r="O73" i="4"/>
  <c r="M73" i="4"/>
  <c r="L73" i="4"/>
  <c r="O68" i="4"/>
  <c r="M68" i="4"/>
  <c r="L68" i="4"/>
  <c r="O66" i="4"/>
  <c r="M66" i="4"/>
  <c r="M65" i="4" s="1"/>
  <c r="M64" i="4" s="1"/>
  <c r="L66" i="4"/>
  <c r="O65" i="4"/>
  <c r="O64" i="4" s="1"/>
  <c r="O61" i="4"/>
  <c r="M61" i="4"/>
  <c r="L61" i="4"/>
  <c r="O54" i="4"/>
  <c r="M54" i="4"/>
  <c r="M53" i="4" s="1"/>
  <c r="M52" i="4" s="1"/>
  <c r="M22" i="4" s="1"/>
  <c r="L54" i="4"/>
  <c r="O53" i="4"/>
  <c r="O52" i="4" s="1"/>
  <c r="O22" i="4" s="1"/>
  <c r="L53" i="4"/>
  <c r="O32" i="4"/>
  <c r="O29" i="4" s="1"/>
  <c r="O28" i="4" s="1"/>
  <c r="M32" i="4"/>
  <c r="L32" i="4"/>
  <c r="L29" i="4" s="1"/>
  <c r="L28" i="4" s="1"/>
  <c r="M29" i="4"/>
  <c r="M28" i="4" s="1"/>
  <c r="O24" i="4"/>
  <c r="M24" i="4"/>
  <c r="L24" i="4"/>
  <c r="E136" i="4"/>
  <c r="E131" i="4"/>
  <c r="E126" i="4"/>
  <c r="E121" i="4"/>
  <c r="E119" i="4"/>
  <c r="E116" i="4"/>
  <c r="E99" i="4"/>
  <c r="E96" i="4"/>
  <c r="E84" i="4"/>
  <c r="E83" i="4" s="1"/>
  <c r="E78" i="4" s="1"/>
  <c r="E75" i="4"/>
  <c r="E73" i="4"/>
  <c r="E68" i="4"/>
  <c r="E66" i="4"/>
  <c r="E61" i="4"/>
  <c r="E54" i="4"/>
  <c r="E53" i="4" s="1"/>
  <c r="E32" i="4"/>
  <c r="E29" i="4"/>
  <c r="E28" i="4" s="1"/>
  <c r="E24" i="4"/>
  <c r="F136" i="4"/>
  <c r="F131" i="4"/>
  <c r="F126" i="4"/>
  <c r="F121" i="4"/>
  <c r="F119" i="4"/>
  <c r="F116" i="4"/>
  <c r="F115" i="4" s="1"/>
  <c r="F26" i="4" s="1"/>
  <c r="F99" i="4"/>
  <c r="F96" i="4"/>
  <c r="F84" i="4"/>
  <c r="F83" i="4" s="1"/>
  <c r="F78" i="4" s="1"/>
  <c r="F75" i="4"/>
  <c r="F73" i="4"/>
  <c r="F68" i="4"/>
  <c r="F66" i="4"/>
  <c r="F61" i="4"/>
  <c r="F54" i="4"/>
  <c r="F53" i="4" s="1"/>
  <c r="F32" i="4"/>
  <c r="F29" i="4" s="1"/>
  <c r="F28" i="4" s="1"/>
  <c r="F24" i="4"/>
  <c r="H136" i="4"/>
  <c r="H131" i="4"/>
  <c r="H126" i="4"/>
  <c r="H121" i="4"/>
  <c r="H119" i="4"/>
  <c r="H116" i="4"/>
  <c r="H99" i="4"/>
  <c r="H96" i="4"/>
  <c r="H84" i="4"/>
  <c r="H83" i="4" s="1"/>
  <c r="H78" i="4" s="1"/>
  <c r="H75" i="4"/>
  <c r="H73" i="4"/>
  <c r="H68" i="4"/>
  <c r="H66" i="4"/>
  <c r="H65" i="4" s="1"/>
  <c r="H64" i="4" s="1"/>
  <c r="H61" i="4"/>
  <c r="H54" i="4"/>
  <c r="H53" i="4" s="1"/>
  <c r="H32" i="4"/>
  <c r="H29" i="4" s="1"/>
  <c r="H28" i="4" s="1"/>
  <c r="H24" i="4"/>
  <c r="E115" i="4" l="1"/>
  <c r="E26" i="4" s="1"/>
  <c r="S115" i="4"/>
  <c r="S26" i="4" s="1"/>
  <c r="AC27" i="4"/>
  <c r="L115" i="4"/>
  <c r="L26" i="4" s="1"/>
  <c r="AA26" i="4"/>
  <c r="AA20" i="4" s="1"/>
  <c r="O115" i="4"/>
  <c r="O26" i="4" s="1"/>
  <c r="T115" i="4"/>
  <c r="T26" i="4" s="1"/>
  <c r="T52" i="4"/>
  <c r="T22" i="4" s="1"/>
  <c r="F65" i="4"/>
  <c r="F64" i="4" s="1"/>
  <c r="F52" i="4" s="1"/>
  <c r="E65" i="4"/>
  <c r="E64" i="4" s="1"/>
  <c r="E52" i="4" s="1"/>
  <c r="L52" i="4"/>
  <c r="L22" i="4" s="1"/>
  <c r="V52" i="4"/>
  <c r="V22" i="4" s="1"/>
  <c r="AH20" i="4"/>
  <c r="AC20" i="4"/>
  <c r="H52" i="4"/>
  <c r="H22" i="4" s="1"/>
  <c r="S52" i="4"/>
  <c r="S27" i="4" s="1"/>
  <c r="AJ27" i="4"/>
  <c r="H115" i="4"/>
  <c r="H26" i="4" s="1"/>
  <c r="M115" i="4"/>
  <c r="M26" i="4" s="1"/>
  <c r="V26" i="4"/>
  <c r="V20" i="4" s="1"/>
  <c r="AG27" i="4"/>
  <c r="AG20" i="4"/>
  <c r="AJ20" i="4"/>
  <c r="S22" i="4"/>
  <c r="S20" i="4" s="1"/>
  <c r="M21" i="4"/>
  <c r="M20" i="4" s="1"/>
  <c r="L27" i="4"/>
  <c r="L21" i="4"/>
  <c r="L20" i="4" s="1"/>
  <c r="O27" i="4"/>
  <c r="O21" i="4"/>
  <c r="E21" i="4"/>
  <c r="F21" i="4"/>
  <c r="H27" i="4"/>
  <c r="H21" i="4"/>
  <c r="T27" i="4" l="1"/>
  <c r="T20" i="4"/>
  <c r="H20" i="4"/>
  <c r="O20" i="4"/>
  <c r="E22" i="4"/>
  <c r="E20" i="4" s="1"/>
  <c r="E27" i="4"/>
  <c r="F22" i="4"/>
  <c r="F27" i="4"/>
  <c r="F20" i="4"/>
  <c r="V27" i="4"/>
  <c r="M27" i="4"/>
</calcChain>
</file>

<file path=xl/sharedStrings.xml><?xml version="1.0" encoding="utf-8"?>
<sst xmlns="http://schemas.openxmlformats.org/spreadsheetml/2006/main" count="2923" uniqueCount="341">
  <si>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</si>
  <si>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</si>
  <si>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</si>
  <si>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</si>
  <si>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</si>
  <si>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</si>
  <si>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</si>
  <si>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</si>
  <si>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</si>
  <si>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</si>
  <si>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</si>
  <si>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</si>
  <si>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</si>
  <si>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</si>
  <si>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</si>
  <si>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</si>
  <si>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</si>
  <si>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</si>
  <si>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</si>
  <si>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</si>
  <si>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</si>
  <si>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</si>
  <si>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</si>
  <si>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</si>
  <si>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</si>
  <si>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</si>
  <si>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</si>
  <si>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</si>
  <si>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</si>
  <si>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</si>
  <si>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</si>
  <si>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</si>
  <si>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</si>
  <si>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</si>
  <si>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</si>
  <si>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</si>
  <si>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</si>
  <si>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</si>
  <si>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</si>
  <si>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</si>
  <si>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</si>
  <si>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</si>
  <si>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</si>
  <si>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</si>
  <si>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</si>
  <si>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</si>
  <si>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</si>
  <si>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</si>
  <si>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</si>
  <si>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</si>
  <si>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</si>
  <si>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</si>
  <si>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</si>
  <si>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</si>
  <si>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</si>
  <si>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</si>
  <si>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</si>
  <si>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</si>
  <si>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ОАО "Кинешемская ГЭС"</t>
    </r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</si>
  <si>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</si>
  <si>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</si>
  <si>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</si>
  <si>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</si>
  <si>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</si>
  <si>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</si>
  <si>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</si>
  <si>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</si>
  <si>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</si>
  <si>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</si>
  <si>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</si>
  <si>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</si>
  <si>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</si>
  <si>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</si>
  <si>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</si>
  <si>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</si>
  <si>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</si>
  <si>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</si>
  <si>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</si>
  <si>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</si>
  <si>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</si>
  <si>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</si>
  <si>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</si>
  <si>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</si>
  <si>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</si>
  <si>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</si>
  <si>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</si>
  <si>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</si>
  <si>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</si>
  <si>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</si>
  <si>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</si>
  <si>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</si>
  <si>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</si>
  <si>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</si>
  <si>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</si>
  <si>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</si>
  <si>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</si>
  <si>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</si>
  <si>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</si>
  <si>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</si>
  <si>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</si>
  <si>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</si>
  <si>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</si>
  <si>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</si>
  <si>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</si>
  <si>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</si>
  <si>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</si>
  <si>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</si>
  <si>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</si>
  <si>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</si>
  <si>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</si>
  <si>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</si>
  <si>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</si>
  <si>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</si>
  <si>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</si>
  <si>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</si>
  <si>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</si>
  <si>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</si>
  <si>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</si>
  <si>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</si>
  <si>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</si>
  <si>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</si>
  <si>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</si>
  <si>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</si>
  <si>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</si>
  <si>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</si>
  <si>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</si>
  <si>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</si>
  <si>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</si>
  <si>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</si>
  <si>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</si>
  <si>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</si>
  <si>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</si>
  <si>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</si>
  <si>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</si>
  <si>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</si>
  <si>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</si>
  <si>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</si>
  <si>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</si>
  <si>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</si>
  <si>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</si>
  <si>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</si>
  <si>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</si>
  <si>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</si>
  <si>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</si>
  <si>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</si>
  <si>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</si>
  <si>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</si>
  <si>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</si>
  <si>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</si>
  <si>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</si>
  <si>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</si>
  <si>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</si>
  <si>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</si>
  <si>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</si>
  <si>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</si>
  <si>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</si>
  <si>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</si>
  <si>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</si>
  <si>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</si>
  <si>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</si>
  <si>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</si>
  <si>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</si>
  <si>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</si>
  <si>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</si>
  <si>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</si>
  <si>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</si>
  <si>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</si>
  <si>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</si>
  <si>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нд</t>
  </si>
  <si>
    <t>1.6.5.</t>
  </si>
  <si>
    <t>Год раскрытия информации: 2020 год</t>
  </si>
  <si>
    <t>1.6.6.</t>
  </si>
  <si>
    <t>Реконстркуция крыш производственных зданий - замена на скатные крыши</t>
  </si>
  <si>
    <t>1.4.6</t>
  </si>
  <si>
    <t>Строительство комплектной трансформаторной подстанции с трансформатором ТМГ 250 кВа</t>
  </si>
  <si>
    <t>1.2.3.5.1.1</t>
  </si>
  <si>
    <t>1.2.3.5.1.2</t>
  </si>
  <si>
    <t>1.2.3.5.1.3</t>
  </si>
  <si>
    <t xml:space="preserve"> на год 2021</t>
  </si>
  <si>
    <t>1.1.1.3.1</t>
  </si>
  <si>
    <t>1.1.1.3.2</t>
  </si>
  <si>
    <t>1.1.1.3.3</t>
  </si>
  <si>
    <t>1.1.1.3.4</t>
  </si>
  <si>
    <t>1.2.1.1.1</t>
  </si>
  <si>
    <t>1.2.1.1.2</t>
  </si>
  <si>
    <t>Реконструкция Оборудования ТП №26 - замена рубильников(4 шт.) и замена ТМ-160 на ТМГ250</t>
  </si>
  <si>
    <t>1.2.1.1.3</t>
  </si>
  <si>
    <t>Реконструкция Оборудования ТП №50 - замена рубильников (4 шт.) и замена ТМ-160 на ТМГ250</t>
  </si>
  <si>
    <t>1.2.1.1.4</t>
  </si>
  <si>
    <t>Реконструкция Оборудования ТП  №4Т - замена  оборудования РУ-0,4 кВ на ЩО-70 (Вв-Лин + Лин)</t>
  </si>
  <si>
    <t>1.2.1.1.5</t>
  </si>
  <si>
    <t>Реконструкция КТП №89  - замена на КТПН-ТВ-250/6/0,4</t>
  </si>
  <si>
    <t>1.2.1.1.6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</si>
  <si>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</si>
  <si>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</si>
  <si>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</si>
  <si>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2020 год</t>
  </si>
  <si>
    <t>1.2.2.1.0.1</t>
  </si>
  <si>
    <t xml:space="preserve">Реконструкция ВЛ 0,4 кВ </t>
  </si>
  <si>
    <t>1.2.2.1.1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</si>
  <si>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</si>
  <si>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</si>
  <si>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</si>
  <si>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1.2.2.1.1.2</t>
  </si>
  <si>
    <t>Реконструкция участка КЛ-6кВ ТП№40- ТП №100 замена АСБ-3х35 на АСБ3х120 (300м)</t>
  </si>
  <si>
    <t>1.2.2.1.2</t>
  </si>
  <si>
    <t xml:space="preserve">2022 год </t>
  </si>
  <si>
    <t>1.2.2.1.3</t>
  </si>
  <si>
    <t>2023 год</t>
  </si>
  <si>
    <t>1.2.2.1.4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</si>
  <si>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</si>
  <si>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</si>
  <si>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</si>
  <si>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1.2.2.1.5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</si>
  <si>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</si>
  <si>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</si>
  <si>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</si>
  <si>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</si>
  <si>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</si>
  <si>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</si>
  <si>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</si>
  <si>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</si>
  <si>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</si>
  <si>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1.4.1</t>
  </si>
  <si>
    <t>1.4.2</t>
  </si>
  <si>
    <t>Строительство ВЛИ-0,4 кВ для перевода части нагрузки с ТП№37 на вновь вводимую КТПН-ТВ-250/6/0,4</t>
  </si>
  <si>
    <t>1.4.3</t>
  </si>
  <si>
    <t>Строительство ВЛИ-0,4 кВ для перевода части нагрузки с ТП№35 на вновь вводимую КТПН-ТВ-250/6/0,4</t>
  </si>
  <si>
    <t xml:space="preserve">2023 год </t>
  </si>
  <si>
    <t>1.4.4</t>
  </si>
  <si>
    <t>Строительство КЛ-6 кВ от КЛ-6  ф.712 до ТП№89 2хАСБ-3х240, 2х350 м</t>
  </si>
  <si>
    <t>1.4.5</t>
  </si>
  <si>
    <t>Строительство КЛ-6 кВ от ТП№136 до ТП№30 АСБ-3х120, 450 м; установка ячеек КСО с выключателем нагрузки в ТП№136, ТП№30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</si>
  <si>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</si>
  <si>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</si>
  <si>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</si>
  <si>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</si>
  <si>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</si>
  <si>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</si>
  <si>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</si>
  <si>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</si>
  <si>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</si>
  <si>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</si>
  <si>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</si>
  <si>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</si>
  <si>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1.6.1</t>
  </si>
  <si>
    <t>Приобретение основных средств - 2021</t>
  </si>
  <si>
    <t>1.6.1.1.</t>
  </si>
  <si>
    <t>Газель фермер 7 мест</t>
  </si>
  <si>
    <t>1.6.2.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</si>
  <si>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</si>
  <si>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</si>
  <si>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</si>
  <si>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</si>
  <si>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</si>
  <si>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</si>
  <si>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</si>
  <si>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</si>
  <si>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</si>
  <si>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</si>
  <si>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</si>
  <si>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</si>
  <si>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</si>
  <si>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</si>
  <si>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</si>
  <si>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</si>
  <si>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</si>
  <si>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</si>
  <si>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</si>
  <si>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</si>
  <si>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</si>
  <si>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</si>
  <si>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</si>
  <si>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</si>
  <si>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</si>
  <si>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</si>
  <si>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</si>
  <si>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</si>
  <si>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</si>
  <si>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</si>
  <si>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</si>
  <si>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</si>
  <si>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</si>
  <si>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</si>
  <si>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н/д</t>
  </si>
  <si>
    <t>Генеральный директор</t>
  </si>
  <si>
    <t>Сироткин С.Л.</t>
  </si>
  <si>
    <t>Главный инженер</t>
  </si>
  <si>
    <t>Кудрявцев В.В.</t>
  </si>
  <si>
    <t>Начальник ПТО</t>
  </si>
  <si>
    <t>Пахалуев А.И.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</si>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</sst>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2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27" fillId="0" borderId="0"/>
  </cellStyleXfs>
  <cellXfs count="147">
    <xf numFmtId="0" fontId="0" fillId="0" borderId="0" xfId="0"/>
    <xf numFmtId="0" fontId="4" fillId="0" borderId="0" xfId="1" applyFont="1"/>
    <xf numFmtId="0" fontId="4" fillId="0" borderId="0" xfId="1" applyFont="1" applyFill="1"/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horizontal="right"/>
    </xf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2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4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0" xfId="4" applyFont="1" applyAlignment="1">
      <alignment horizontal="left" vertical="top"/>
    </xf>
    <xf numFmtId="0" fontId="8" fillId="0" borderId="0" xfId="4" applyFont="1" applyAlignment="1">
      <alignment horizontal="left"/>
    </xf>
    <xf numFmtId="0" fontId="37" fillId="0" borderId="3" xfId="6" applyFont="1" applyFill="1" applyBorder="1" applyAlignment="1">
      <alignment horizontal="center" vertical="center" wrapText="1"/>
    </xf>
    <xf numFmtId="0" fontId="38" fillId="0" borderId="3" xfId="1" applyFont="1" applyFill="1" applyBorder="1" applyAlignment="1">
      <alignment horizontal="center" vertical="center" textRotation="90" wrapText="1"/>
    </xf>
    <xf numFmtId="0" fontId="37" fillId="0" borderId="3" xfId="6" applyFont="1" applyFill="1" applyBorder="1" applyAlignment="1">
      <alignment horizontal="center" vertical="center" textRotation="90" wrapText="1"/>
    </xf>
    <xf numFmtId="0" fontId="39" fillId="0" borderId="3" xfId="6" applyFont="1" applyFill="1" applyBorder="1" applyAlignment="1">
      <alignment horizontal="center" vertical="center"/>
    </xf>
    <xf numFmtId="49" fontId="39" fillId="0" borderId="3" xfId="6" applyNumberFormat="1" applyFont="1" applyFill="1" applyBorder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4" fillId="24" borderId="0" xfId="1" applyFont="1" applyFill="1" applyAlignment="1">
      <alignment horizontal="center" vertical="center"/>
    </xf>
    <xf numFmtId="0" fontId="4" fillId="26" borderId="0" xfId="1" applyFont="1" applyFill="1" applyAlignment="1">
      <alignment horizontal="center" vertical="center"/>
    </xf>
    <xf numFmtId="0" fontId="4" fillId="28" borderId="0" xfId="1" applyFont="1" applyFill="1" applyAlignment="1">
      <alignment horizontal="center" vertical="center"/>
    </xf>
    <xf numFmtId="0" fontId="4" fillId="25" borderId="0" xfId="1" applyFont="1" applyFill="1" applyAlignment="1">
      <alignment horizontal="center" vertical="center"/>
    </xf>
    <xf numFmtId="0" fontId="4" fillId="29" borderId="0" xfId="1" applyFont="1" applyFill="1" applyAlignment="1">
      <alignment horizontal="center" vertical="center"/>
    </xf>
    <xf numFmtId="0" fontId="4" fillId="30" borderId="0" xfId="1" applyFont="1" applyFill="1" applyAlignment="1">
      <alignment horizontal="center" vertical="center"/>
    </xf>
    <xf numFmtId="0" fontId="4" fillId="31" borderId="0" xfId="1" applyFont="1" applyFill="1" applyAlignment="1">
      <alignment horizontal="center" vertical="center"/>
    </xf>
    <xf numFmtId="0" fontId="8" fillId="0" borderId="0" xfId="4" applyFont="1" applyAlignment="1">
      <alignment horizontal="center"/>
    </xf>
    <xf numFmtId="0" fontId="9" fillId="0" borderId="0" xfId="1" applyFont="1"/>
    <xf numFmtId="0" fontId="40" fillId="0" borderId="0" xfId="4" applyFont="1" applyAlignment="1">
      <alignment horizontal="center" vertical="top"/>
    </xf>
    <xf numFmtId="0" fontId="35" fillId="0" borderId="0" xfId="1" applyFont="1"/>
    <xf numFmtId="0" fontId="35" fillId="0" borderId="0" xfId="1" applyFont="1" applyFill="1" applyAlignment="1">
      <alignment horizontal="center"/>
    </xf>
    <xf numFmtId="0" fontId="41" fillId="0" borderId="0" xfId="4" applyFont="1" applyAlignment="1">
      <alignment horizontal="center" vertical="top"/>
    </xf>
    <xf numFmtId="0" fontId="41" fillId="0" borderId="0" xfId="4" applyFont="1" applyAlignment="1">
      <alignment horizontal="center"/>
    </xf>
    <xf numFmtId="0" fontId="39" fillId="0" borderId="3" xfId="6" applyFont="1" applyFill="1" applyBorder="1" applyAlignment="1">
      <alignment horizontal="center" vertical="center" textRotation="90" wrapText="1"/>
    </xf>
    <xf numFmtId="0" fontId="35" fillId="0" borderId="0" xfId="1" applyFont="1" applyFill="1"/>
    <xf numFmtId="0" fontId="9" fillId="24" borderId="0" xfId="1" applyFont="1" applyFill="1" applyAlignment="1">
      <alignment horizontal="center" vertical="center"/>
    </xf>
    <xf numFmtId="0" fontId="42" fillId="0" borderId="0" xfId="1" applyFont="1" applyFill="1" applyAlignment="1">
      <alignment vertical="center"/>
    </xf>
    <xf numFmtId="49" fontId="38" fillId="24" borderId="3" xfId="0" applyNumberFormat="1" applyFont="1" applyFill="1" applyBorder="1" applyAlignment="1">
      <alignment horizontal="left" vertical="center" wrapText="1"/>
    </xf>
    <xf numFmtId="0" fontId="4" fillId="27" borderId="0" xfId="1" applyFont="1" applyFill="1"/>
    <xf numFmtId="0" fontId="9" fillId="24" borderId="0" xfId="1" applyFont="1" applyFill="1"/>
    <xf numFmtId="0" fontId="3" fillId="27" borderId="0" xfId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4" fillId="27" borderId="3" xfId="0" applyNumberFormat="1" applyFont="1" applyFill="1" applyBorder="1" applyAlignment="1">
      <alignment horizontal="right" vertical="center" wrapText="1"/>
    </xf>
    <xf numFmtId="49" fontId="43" fillId="27" borderId="3" xfId="4" applyNumberFormat="1" applyFont="1" applyFill="1" applyBorder="1" applyAlignment="1">
      <alignment horizontal="center" vertical="center" wrapText="1"/>
    </xf>
    <xf numFmtId="49" fontId="38" fillId="27" borderId="3" xfId="0" applyNumberFormat="1" applyFont="1" applyFill="1" applyBorder="1" applyAlignment="1">
      <alignment horizontal="left" vertical="center" wrapText="1"/>
    </xf>
    <xf numFmtId="49" fontId="43" fillId="25" borderId="3" xfId="4" applyNumberFormat="1" applyFont="1" applyFill="1" applyBorder="1" applyAlignment="1">
      <alignment horizontal="center" vertical="center" wrapText="1"/>
    </xf>
    <xf numFmtId="49" fontId="38" fillId="25" borderId="3" xfId="0" applyNumberFormat="1" applyFont="1" applyFill="1" applyBorder="1" applyAlignment="1">
      <alignment horizontal="left" vertical="center" wrapText="1"/>
    </xf>
    <xf numFmtId="49" fontId="44" fillId="24" borderId="3" xfId="4" applyNumberFormat="1" applyFont="1" applyFill="1" applyBorder="1" applyAlignment="1">
      <alignment horizontal="center" vertical="center" wrapText="1"/>
    </xf>
    <xf numFmtId="49" fontId="43" fillId="24" borderId="3" xfId="4" applyNumberFormat="1" applyFont="1" applyFill="1" applyBorder="1" applyAlignment="1">
      <alignment horizontal="center" vertical="center" wrapText="1"/>
    </xf>
    <xf numFmtId="49" fontId="44" fillId="32" borderId="3" xfId="4" applyNumberFormat="1" applyFont="1" applyFill="1" applyBorder="1" applyAlignment="1">
      <alignment horizontal="center" vertical="center" wrapText="1"/>
    </xf>
    <xf numFmtId="49" fontId="38" fillId="32" borderId="3" xfId="0" applyNumberFormat="1" applyFont="1" applyFill="1" applyBorder="1" applyAlignment="1">
      <alignment horizontal="left" vertical="center" wrapText="1"/>
    </xf>
    <xf numFmtId="49" fontId="43" fillId="32" borderId="3" xfId="4" applyNumberFormat="1" applyFont="1" applyFill="1" applyBorder="1" applyAlignment="1">
      <alignment horizontal="center" vertical="center" wrapText="1"/>
    </xf>
    <xf numFmtId="49" fontId="44" fillId="25" borderId="3" xfId="4" applyNumberFormat="1" applyFont="1" applyFill="1" applyBorder="1" applyAlignment="1">
      <alignment horizontal="center" vertical="center" wrapText="1"/>
    </xf>
    <xf numFmtId="49" fontId="44" fillId="27" borderId="3" xfId="4" applyNumberFormat="1" applyFont="1" applyFill="1" applyBorder="1" applyAlignment="1">
      <alignment horizontal="center" vertical="center" wrapText="1"/>
    </xf>
    <xf numFmtId="0" fontId="38" fillId="27" borderId="3" xfId="0" applyNumberFormat="1" applyFont="1" applyFill="1" applyBorder="1" applyAlignment="1">
      <alignment horizontal="left" vertical="center" wrapText="1"/>
    </xf>
    <xf numFmtId="0" fontId="43" fillId="27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Border="1" applyAlignment="1">
      <alignment horizontal="left" vertical="center" wrapText="1"/>
    </xf>
    <xf numFmtId="0" fontId="44" fillId="27" borderId="3" xfId="4" applyNumberFormat="1" applyFont="1" applyFill="1" applyBorder="1" applyAlignment="1">
      <alignment horizontal="center" vertical="center" wrapText="1"/>
    </xf>
    <xf numFmtId="49" fontId="44" fillId="0" borderId="3" xfId="4" applyNumberFormat="1" applyFont="1" applyFill="1" applyBorder="1" applyAlignment="1">
      <alignment horizontal="center" vertical="center" wrapText="1"/>
    </xf>
    <xf numFmtId="49" fontId="38" fillId="0" borderId="3" xfId="0" applyNumberFormat="1" applyFont="1" applyFill="1" applyBorder="1" applyAlignment="1">
      <alignment horizontal="left" vertical="center" wrapText="1"/>
    </xf>
    <xf numFmtId="49" fontId="43" fillId="0" borderId="3" xfId="4" applyNumberFormat="1" applyFont="1" applyFill="1" applyBorder="1" applyAlignment="1">
      <alignment horizontal="center" vertical="center" wrapText="1"/>
    </xf>
    <xf numFmtId="49" fontId="44" fillId="33" borderId="3" xfId="4" applyNumberFormat="1" applyFont="1" applyFill="1" applyBorder="1" applyAlignment="1">
      <alignment horizontal="center" vertical="center" wrapText="1"/>
    </xf>
    <xf numFmtId="49" fontId="45" fillId="33" borderId="3" xfId="0" applyNumberFormat="1" applyFont="1" applyFill="1" applyBorder="1" applyAlignment="1">
      <alignment horizontal="left" vertical="center" wrapText="1"/>
    </xf>
    <xf numFmtId="0" fontId="44" fillId="33" borderId="3" xfId="4" applyNumberFormat="1" applyFont="1" applyFill="1" applyBorder="1" applyAlignment="1">
      <alignment horizontal="center" vertical="center" wrapText="1"/>
    </xf>
    <xf numFmtId="49" fontId="45" fillId="27" borderId="3" xfId="0" applyNumberFormat="1" applyFont="1" applyFill="1" applyBorder="1" applyAlignment="1">
      <alignment horizontal="left" vertical="center" wrapText="1"/>
    </xf>
    <xf numFmtId="0" fontId="45" fillId="27" borderId="3" xfId="231" applyFont="1" applyFill="1" applyBorder="1" applyAlignment="1">
      <alignment horizontal="left" vertical="center" wrapText="1"/>
    </xf>
    <xf numFmtId="49" fontId="44" fillId="28" borderId="3" xfId="4" applyNumberFormat="1" applyFont="1" applyFill="1" applyBorder="1" applyAlignment="1">
      <alignment horizontal="center" vertical="center" wrapText="1"/>
    </xf>
    <xf numFmtId="49" fontId="38" fillId="28" borderId="3" xfId="0" applyNumberFormat="1" applyFont="1" applyFill="1" applyBorder="1" applyAlignment="1">
      <alignment horizontal="left" vertical="center" wrapText="1"/>
    </xf>
    <xf numFmtId="49" fontId="43" fillId="28" borderId="3" xfId="4" applyNumberFormat="1" applyFont="1" applyFill="1" applyBorder="1" applyAlignment="1">
      <alignment horizontal="center" vertical="center" wrapText="1"/>
    </xf>
    <xf numFmtId="49" fontId="38" fillId="24" borderId="3" xfId="0" applyNumberFormat="1" applyFont="1" applyFill="1" applyBorder="1" applyAlignment="1">
      <alignment horizontal="center" vertical="center" wrapText="1"/>
    </xf>
    <xf numFmtId="0" fontId="43" fillId="24" borderId="3" xfId="4" applyNumberFormat="1" applyFont="1" applyFill="1" applyBorder="1" applyAlignment="1">
      <alignment horizontal="center" vertical="center" wrapText="1"/>
    </xf>
    <xf numFmtId="0" fontId="45" fillId="28" borderId="3" xfId="231" applyFont="1" applyFill="1" applyBorder="1" applyAlignment="1">
      <alignment horizontal="left" vertical="center" wrapText="1"/>
    </xf>
    <xf numFmtId="0" fontId="44" fillId="28" borderId="3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left" vertical="center" wrapText="1"/>
    </xf>
    <xf numFmtId="0" fontId="38" fillId="24" borderId="3" xfId="0" applyFont="1" applyFill="1" applyBorder="1" applyAlignment="1">
      <alignment horizontal="center" vertical="center" wrapText="1"/>
    </xf>
    <xf numFmtId="0" fontId="35" fillId="25" borderId="3" xfId="0" applyNumberFormat="1" applyFont="1" applyFill="1" applyBorder="1" applyAlignment="1">
      <alignment horizontal="left" vertical="center" wrapText="1"/>
    </xf>
    <xf numFmtId="0" fontId="43" fillId="25" borderId="3" xfId="4" applyNumberFormat="1" applyFont="1" applyFill="1" applyBorder="1" applyAlignment="1">
      <alignment horizontal="center" vertical="center" wrapText="1"/>
    </xf>
    <xf numFmtId="49" fontId="36" fillId="27" borderId="3" xfId="4" applyNumberFormat="1" applyFont="1" applyFill="1" applyBorder="1" applyAlignment="1">
      <alignment horizontal="center" vertical="center" wrapText="1"/>
    </xf>
    <xf numFmtId="0" fontId="34" fillId="27" borderId="3" xfId="0" applyNumberFormat="1" applyFont="1" applyFill="1" applyBorder="1" applyAlignment="1">
      <alignment horizontal="left" vertical="center" wrapText="1"/>
    </xf>
    <xf numFmtId="0" fontId="36" fillId="27" borderId="3" xfId="4" applyNumberFormat="1" applyFont="1" applyFill="1" applyBorder="1" applyAlignment="1">
      <alignment horizontal="center" vertical="center" wrapText="1"/>
    </xf>
    <xf numFmtId="49" fontId="46" fillId="27" borderId="3" xfId="4" applyNumberFormat="1" applyFont="1" applyFill="1" applyBorder="1" applyAlignment="1">
      <alignment horizontal="center" vertical="center" wrapText="1"/>
    </xf>
    <xf numFmtId="0" fontId="47" fillId="27" borderId="3" xfId="0" applyNumberFormat="1" applyFont="1" applyFill="1" applyBorder="1" applyAlignment="1">
      <alignment horizontal="right" vertical="center" wrapText="1"/>
    </xf>
    <xf numFmtId="49" fontId="44" fillId="34" borderId="3" xfId="4" applyNumberFormat="1" applyFont="1" applyFill="1" applyBorder="1" applyAlignment="1">
      <alignment horizontal="center" vertical="center" wrapText="1"/>
    </xf>
    <xf numFmtId="49" fontId="45" fillId="34" borderId="3" xfId="0" applyNumberFormat="1" applyFont="1" applyFill="1" applyBorder="1" applyAlignment="1">
      <alignment horizontal="left" vertical="center" wrapText="1"/>
    </xf>
    <xf numFmtId="0" fontId="44" fillId="34" borderId="3" xfId="4" applyNumberFormat="1" applyFont="1" applyFill="1" applyBorder="1" applyAlignment="1">
      <alignment horizontal="center" vertical="center" wrapText="1"/>
    </xf>
    <xf numFmtId="0" fontId="44" fillId="24" borderId="3" xfId="4" applyNumberFormat="1" applyFont="1" applyFill="1" applyBorder="1" applyAlignment="1">
      <alignment horizontal="center" vertical="center" wrapText="1"/>
    </xf>
    <xf numFmtId="49" fontId="45" fillId="0" borderId="3" xfId="0" applyNumberFormat="1" applyFont="1" applyFill="1" applyBorder="1" applyAlignment="1">
      <alignment horizontal="left" vertical="center" wrapText="1"/>
    </xf>
    <xf numFmtId="0" fontId="44" fillId="27" borderId="15" xfId="4" applyNumberFormat="1" applyFont="1" applyFill="1" applyBorder="1" applyAlignment="1">
      <alignment horizontal="center" vertical="center" wrapText="1"/>
    </xf>
    <xf numFmtId="0" fontId="45" fillId="27" borderId="3" xfId="0" applyFont="1" applyFill="1" applyBorder="1" applyAlignment="1" applyProtection="1">
      <alignment horizontal="left" vertical="center" wrapText="1"/>
      <protection locked="0"/>
    </xf>
    <xf numFmtId="0" fontId="34" fillId="27" borderId="3" xfId="0" applyFont="1" applyFill="1" applyBorder="1" applyAlignment="1" applyProtection="1">
      <alignment horizontal="left" vertical="center" wrapText="1"/>
      <protection locked="0"/>
    </xf>
    <xf numFmtId="0" fontId="38" fillId="24" borderId="3" xfId="0" applyFont="1" applyFill="1" applyBorder="1" applyAlignment="1" applyProtection="1">
      <alignment horizontal="left" vertical="center" wrapText="1"/>
      <protection locked="0"/>
    </xf>
    <xf numFmtId="2" fontId="38" fillId="25" borderId="3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/>
    </xf>
    <xf numFmtId="2" fontId="9" fillId="25" borderId="3" xfId="0" applyNumberFormat="1" applyFont="1" applyFill="1" applyBorder="1" applyAlignment="1">
      <alignment horizontal="center" vertical="center"/>
    </xf>
    <xf numFmtId="2" fontId="45" fillId="24" borderId="3" xfId="0" applyNumberFormat="1" applyFont="1" applyFill="1" applyBorder="1" applyAlignment="1">
      <alignment horizontal="center" vertical="center" wrapText="1"/>
    </xf>
    <xf numFmtId="2" fontId="9" fillId="24" borderId="3" xfId="0" applyNumberFormat="1" applyFont="1" applyFill="1" applyBorder="1" applyAlignment="1">
      <alignment horizontal="center" vertical="center"/>
    </xf>
    <xf numFmtId="2" fontId="45" fillId="32" borderId="3" xfId="0" applyNumberFormat="1" applyFont="1" applyFill="1" applyBorder="1" applyAlignment="1">
      <alignment horizontal="center" vertical="center" wrapText="1"/>
    </xf>
    <xf numFmtId="2" fontId="9" fillId="32" borderId="3" xfId="0" applyNumberFormat="1" applyFont="1" applyFill="1" applyBorder="1" applyAlignment="1">
      <alignment horizontal="center" vertical="center"/>
    </xf>
    <xf numFmtId="2" fontId="45" fillId="25" borderId="3" xfId="0" applyNumberFormat="1" applyFont="1" applyFill="1" applyBorder="1" applyAlignment="1">
      <alignment horizontal="center" vertical="center" wrapText="1"/>
    </xf>
    <xf numFmtId="2" fontId="9" fillId="25" borderId="3" xfId="0" applyNumberFormat="1" applyFont="1" applyFill="1" applyBorder="1" applyAlignment="1">
      <alignment horizontal="center"/>
    </xf>
    <xf numFmtId="2" fontId="48" fillId="25" borderId="3" xfId="6" applyNumberFormat="1" applyFont="1" applyFill="1" applyBorder="1" applyAlignment="1">
      <alignment horizontal="center"/>
    </xf>
    <xf numFmtId="2" fontId="48" fillId="0" borderId="3" xfId="6" applyNumberFormat="1" applyFont="1" applyFill="1" applyBorder="1" applyAlignment="1">
      <alignment horizontal="center" vertical="center"/>
    </xf>
    <xf numFmtId="2" fontId="48" fillId="32" borderId="3" xfId="6" applyNumberFormat="1" applyFont="1" applyFill="1" applyBorder="1" applyAlignment="1">
      <alignment horizontal="center" vertical="center"/>
    </xf>
    <xf numFmtId="2" fontId="48" fillId="24" borderId="3" xfId="6" applyNumberFormat="1" applyFont="1" applyFill="1" applyBorder="1" applyAlignment="1">
      <alignment horizontal="center" vertical="center"/>
    </xf>
    <xf numFmtId="2" fontId="45" fillId="33" borderId="3" xfId="0" applyNumberFormat="1" applyFont="1" applyFill="1" applyBorder="1" applyAlignment="1">
      <alignment horizontal="center" vertical="center" wrapText="1"/>
    </xf>
    <xf numFmtId="2" fontId="9" fillId="33" borderId="3" xfId="0" applyNumberFormat="1" applyFont="1" applyFill="1" applyBorder="1" applyAlignment="1">
      <alignment horizontal="center" vertical="center"/>
    </xf>
    <xf numFmtId="2" fontId="45" fillId="28" borderId="3" xfId="0" applyNumberFormat="1" applyFont="1" applyFill="1" applyBorder="1" applyAlignment="1">
      <alignment horizontal="center" vertical="center" wrapText="1"/>
    </xf>
    <xf numFmtId="2" fontId="9" fillId="28" borderId="3" xfId="0" applyNumberFormat="1" applyFont="1" applyFill="1" applyBorder="1" applyAlignment="1">
      <alignment horizontal="center" vertical="center"/>
    </xf>
    <xf numFmtId="2" fontId="48" fillId="28" borderId="3" xfId="6" applyNumberFormat="1" applyFont="1" applyFill="1" applyBorder="1" applyAlignment="1">
      <alignment horizontal="center" vertical="center"/>
    </xf>
    <xf numFmtId="2" fontId="48" fillId="25" borderId="3" xfId="6" applyNumberFormat="1" applyFont="1" applyFill="1" applyBorder="1" applyAlignment="1">
      <alignment horizontal="center" vertical="center"/>
    </xf>
    <xf numFmtId="2" fontId="49" fillId="25" borderId="3" xfId="0" applyNumberFormat="1" applyFont="1" applyFill="1" applyBorder="1" applyAlignment="1">
      <alignment horizontal="center" vertical="center" wrapText="1"/>
    </xf>
    <xf numFmtId="2" fontId="38" fillId="27" borderId="3" xfId="0" applyNumberFormat="1" applyFont="1" applyFill="1" applyBorder="1" applyAlignment="1">
      <alignment horizontal="center" vertical="center" wrapText="1"/>
    </xf>
    <xf numFmtId="4" fontId="9" fillId="27" borderId="3" xfId="0" applyNumberFormat="1" applyFont="1" applyFill="1" applyBorder="1" applyAlignment="1">
      <alignment horizontal="center" vertical="center"/>
    </xf>
    <xf numFmtId="2" fontId="45" fillId="27" borderId="3" xfId="0" applyNumberFormat="1" applyFont="1" applyFill="1" applyBorder="1" applyAlignment="1">
      <alignment horizontal="center" vertical="center" wrapText="1"/>
    </xf>
    <xf numFmtId="4" fontId="9" fillId="27" borderId="3" xfId="0" applyNumberFormat="1" applyFont="1" applyFill="1" applyBorder="1" applyAlignment="1">
      <alignment horizontal="center"/>
    </xf>
    <xf numFmtId="4" fontId="3" fillId="27" borderId="3" xfId="0" applyNumberFormat="1" applyFont="1" applyFill="1" applyBorder="1" applyAlignment="1">
      <alignment horizontal="center"/>
    </xf>
    <xf numFmtId="4" fontId="3" fillId="27" borderId="3" xfId="0" applyNumberFormat="1" applyFont="1" applyFill="1" applyBorder="1" applyAlignment="1">
      <alignment horizontal="center" vertical="center"/>
    </xf>
    <xf numFmtId="2" fontId="49" fillId="27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5" fillId="27" borderId="0" xfId="1" applyFont="1" applyFill="1" applyAlignment="1">
      <alignment horizontal="right"/>
    </xf>
    <xf numFmtId="0" fontId="5" fillId="27" borderId="0" xfId="1" applyFont="1" applyFill="1"/>
    <xf numFmtId="0" fontId="3" fillId="27" borderId="0" xfId="1" applyFont="1" applyFill="1"/>
    <xf numFmtId="0" fontId="9" fillId="0" borderId="0" xfId="0" applyFont="1"/>
    <xf numFmtId="0" fontId="5" fillId="27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37" fillId="0" borderId="2" xfId="6" applyFont="1" applyFill="1" applyBorder="1" applyAlignment="1">
      <alignment horizontal="center" vertical="center" wrapText="1"/>
    </xf>
    <xf numFmtId="0" fontId="37" fillId="0" borderId="4" xfId="6" applyFont="1" applyFill="1" applyBorder="1" applyAlignment="1">
      <alignment horizontal="center" vertical="center" wrapText="1"/>
    </xf>
    <xf numFmtId="0" fontId="37" fillId="0" borderId="5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 wrapText="1"/>
    </xf>
    <xf numFmtId="0" fontId="37" fillId="0" borderId="3" xfId="6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</cellXfs>
  <cellStyles count="23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Новые расчеты стоимости услуги передачи  на 2005 г к 21.04.2004" xfId="231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O148"/>
  <sheetViews>
    <sheetView tabSelected="1" view="pageBreakPreview" topLeftCell="A115" zoomScaleNormal="100" zoomScaleSheetLayoutView="100" workbookViewId="0">
      <selection activeCell="C20" sqref="C20:C141"/>
    </sheetView>
  </sheetViews>
  <sheetFormatPr defaultRowHeight="15.75" outlineLevelRow="2" x14ac:dyDescent="0.25"/>
  <cols>
    <col min="1" max="1" width="11" style="1" customWidth="1"/>
    <col min="2" max="2" width="39.42578125" style="16" customWidth="1"/>
    <col min="3" max="3" width="15.140625" style="1" customWidth="1"/>
    <col min="4" max="4" width="10" style="1" customWidth="1"/>
    <col min="5" max="5" width="7" style="1" customWidth="1"/>
    <col min="6" max="10" width="6.140625" style="1" customWidth="1"/>
    <col min="11" max="11" width="10.85546875" style="1" customWidth="1"/>
    <col min="12" max="17" width="6.85546875" style="1" customWidth="1"/>
    <col min="18" max="18" width="13.7109375" style="1" customWidth="1"/>
    <col min="19" max="24" width="6.85546875" style="1" customWidth="1"/>
    <col min="25" max="25" width="11.28515625" style="1" customWidth="1"/>
    <col min="26" max="26" width="8.28515625" style="1" customWidth="1"/>
    <col min="27" max="28" width="6.85546875" style="1" customWidth="1"/>
    <col min="29" max="29" width="6.85546875" style="38" customWidth="1"/>
    <col min="30" max="31" width="6.85546875" style="1" customWidth="1"/>
    <col min="32" max="32" width="14.85546875" style="1" customWidth="1"/>
    <col min="33" max="33" width="8.42578125" style="36" customWidth="1"/>
    <col min="34" max="35" width="6.85546875" style="1" customWidth="1"/>
    <col min="36" max="36" width="6.85546875" style="38" customWidth="1"/>
    <col min="37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256" width="9.140625" style="1"/>
    <col min="257" max="257" width="11" style="1" customWidth="1"/>
    <col min="258" max="258" width="20.5703125" style="1" customWidth="1"/>
    <col min="259" max="259" width="15.140625" style="1" customWidth="1"/>
    <col min="260" max="260" width="19.140625" style="1" customWidth="1"/>
    <col min="261" max="261" width="7" style="1" customWidth="1"/>
    <col min="262" max="266" width="6.140625" style="1" customWidth="1"/>
    <col min="267" max="267" width="18.7109375" style="1" customWidth="1"/>
    <col min="268" max="273" width="6.85546875" style="1" customWidth="1"/>
    <col min="274" max="274" width="20.5703125" style="1" customWidth="1"/>
    <col min="275" max="280" width="6.85546875" style="1" customWidth="1"/>
    <col min="281" max="281" width="20.5703125" style="1" customWidth="1"/>
    <col min="282" max="287" width="6.85546875" style="1" customWidth="1"/>
    <col min="288" max="288" width="20.5703125" style="1" customWidth="1"/>
    <col min="289" max="294" width="6.85546875" style="1" customWidth="1"/>
    <col min="295" max="295" width="4" style="1" customWidth="1"/>
    <col min="296" max="296" width="6.5703125" style="1" customWidth="1"/>
    <col min="297" max="297" width="18.42578125" style="1" customWidth="1"/>
    <col min="298" max="298" width="24.28515625" style="1" customWidth="1"/>
    <col min="299" max="299" width="14.42578125" style="1" customWidth="1"/>
    <col min="300" max="300" width="25.5703125" style="1" customWidth="1"/>
    <col min="301" max="301" width="12.42578125" style="1" customWidth="1"/>
    <col min="302" max="302" width="19.85546875" style="1" customWidth="1"/>
    <col min="303" max="304" width="4.7109375" style="1" customWidth="1"/>
    <col min="305" max="305" width="4.28515625" style="1" customWidth="1"/>
    <col min="306" max="306" width="4.42578125" style="1" customWidth="1"/>
    <col min="307" max="307" width="5.140625" style="1" customWidth="1"/>
    <col min="308" max="308" width="5.7109375" style="1" customWidth="1"/>
    <col min="309" max="309" width="6.28515625" style="1" customWidth="1"/>
    <col min="310" max="310" width="6.5703125" style="1" customWidth="1"/>
    <col min="311" max="311" width="6.28515625" style="1" customWidth="1"/>
    <col min="312" max="313" width="5.7109375" style="1" customWidth="1"/>
    <col min="314" max="314" width="14.7109375" style="1" customWidth="1"/>
    <col min="315" max="324" width="5.7109375" style="1" customWidth="1"/>
    <col min="325" max="512" width="9.140625" style="1"/>
    <col min="513" max="513" width="11" style="1" customWidth="1"/>
    <col min="514" max="514" width="20.5703125" style="1" customWidth="1"/>
    <col min="515" max="515" width="15.140625" style="1" customWidth="1"/>
    <col min="516" max="516" width="19.140625" style="1" customWidth="1"/>
    <col min="517" max="517" width="7" style="1" customWidth="1"/>
    <col min="518" max="522" width="6.140625" style="1" customWidth="1"/>
    <col min="523" max="523" width="18.7109375" style="1" customWidth="1"/>
    <col min="524" max="529" width="6.85546875" style="1" customWidth="1"/>
    <col min="530" max="530" width="20.5703125" style="1" customWidth="1"/>
    <col min="531" max="536" width="6.85546875" style="1" customWidth="1"/>
    <col min="537" max="537" width="20.5703125" style="1" customWidth="1"/>
    <col min="538" max="543" width="6.85546875" style="1" customWidth="1"/>
    <col min="544" max="544" width="20.5703125" style="1" customWidth="1"/>
    <col min="545" max="550" width="6.85546875" style="1" customWidth="1"/>
    <col min="551" max="551" width="4" style="1" customWidth="1"/>
    <col min="552" max="552" width="6.5703125" style="1" customWidth="1"/>
    <col min="553" max="553" width="18.42578125" style="1" customWidth="1"/>
    <col min="554" max="554" width="24.28515625" style="1" customWidth="1"/>
    <col min="555" max="555" width="14.42578125" style="1" customWidth="1"/>
    <col min="556" max="556" width="25.5703125" style="1" customWidth="1"/>
    <col min="557" max="557" width="12.42578125" style="1" customWidth="1"/>
    <col min="558" max="558" width="19.85546875" style="1" customWidth="1"/>
    <col min="559" max="560" width="4.7109375" style="1" customWidth="1"/>
    <col min="561" max="561" width="4.28515625" style="1" customWidth="1"/>
    <col min="562" max="562" width="4.42578125" style="1" customWidth="1"/>
    <col min="563" max="563" width="5.140625" style="1" customWidth="1"/>
    <col min="564" max="564" width="5.7109375" style="1" customWidth="1"/>
    <col min="565" max="565" width="6.28515625" style="1" customWidth="1"/>
    <col min="566" max="566" width="6.5703125" style="1" customWidth="1"/>
    <col min="567" max="567" width="6.28515625" style="1" customWidth="1"/>
    <col min="568" max="569" width="5.7109375" style="1" customWidth="1"/>
    <col min="570" max="570" width="14.7109375" style="1" customWidth="1"/>
    <col min="571" max="580" width="5.7109375" style="1" customWidth="1"/>
    <col min="581" max="768" width="9.140625" style="1"/>
    <col min="769" max="769" width="11" style="1" customWidth="1"/>
    <col min="770" max="770" width="20.5703125" style="1" customWidth="1"/>
    <col min="771" max="771" width="15.140625" style="1" customWidth="1"/>
    <col min="772" max="772" width="19.140625" style="1" customWidth="1"/>
    <col min="773" max="773" width="7" style="1" customWidth="1"/>
    <col min="774" max="778" width="6.140625" style="1" customWidth="1"/>
    <col min="779" max="779" width="18.7109375" style="1" customWidth="1"/>
    <col min="780" max="785" width="6.85546875" style="1" customWidth="1"/>
    <col min="786" max="786" width="20.5703125" style="1" customWidth="1"/>
    <col min="787" max="792" width="6.85546875" style="1" customWidth="1"/>
    <col min="793" max="793" width="20.5703125" style="1" customWidth="1"/>
    <col min="794" max="799" width="6.85546875" style="1" customWidth="1"/>
    <col min="800" max="800" width="20.5703125" style="1" customWidth="1"/>
    <col min="801" max="806" width="6.85546875" style="1" customWidth="1"/>
    <col min="807" max="807" width="4" style="1" customWidth="1"/>
    <col min="808" max="808" width="6.5703125" style="1" customWidth="1"/>
    <col min="809" max="809" width="18.42578125" style="1" customWidth="1"/>
    <col min="810" max="810" width="24.28515625" style="1" customWidth="1"/>
    <col min="811" max="811" width="14.42578125" style="1" customWidth="1"/>
    <col min="812" max="812" width="25.5703125" style="1" customWidth="1"/>
    <col min="813" max="813" width="12.42578125" style="1" customWidth="1"/>
    <col min="814" max="814" width="19.85546875" style="1" customWidth="1"/>
    <col min="815" max="816" width="4.7109375" style="1" customWidth="1"/>
    <col min="817" max="817" width="4.28515625" style="1" customWidth="1"/>
    <col min="818" max="818" width="4.42578125" style="1" customWidth="1"/>
    <col min="819" max="819" width="5.140625" style="1" customWidth="1"/>
    <col min="820" max="820" width="5.7109375" style="1" customWidth="1"/>
    <col min="821" max="821" width="6.28515625" style="1" customWidth="1"/>
    <col min="822" max="822" width="6.5703125" style="1" customWidth="1"/>
    <col min="823" max="823" width="6.28515625" style="1" customWidth="1"/>
    <col min="824" max="825" width="5.7109375" style="1" customWidth="1"/>
    <col min="826" max="826" width="14.7109375" style="1" customWidth="1"/>
    <col min="827" max="836" width="5.7109375" style="1" customWidth="1"/>
    <col min="837" max="1024" width="9.140625" style="1"/>
    <col min="1025" max="1025" width="11" style="1" customWidth="1"/>
    <col min="1026" max="1026" width="20.5703125" style="1" customWidth="1"/>
    <col min="1027" max="1027" width="15.140625" style="1" customWidth="1"/>
    <col min="1028" max="1028" width="19.140625" style="1" customWidth="1"/>
    <col min="1029" max="1029" width="7" style="1" customWidth="1"/>
    <col min="1030" max="1034" width="6.140625" style="1" customWidth="1"/>
    <col min="1035" max="1035" width="18.7109375" style="1" customWidth="1"/>
    <col min="1036" max="1041" width="6.85546875" style="1" customWidth="1"/>
    <col min="1042" max="1042" width="20.5703125" style="1" customWidth="1"/>
    <col min="1043" max="1048" width="6.85546875" style="1" customWidth="1"/>
    <col min="1049" max="1049" width="20.5703125" style="1" customWidth="1"/>
    <col min="1050" max="1055" width="6.85546875" style="1" customWidth="1"/>
    <col min="1056" max="1056" width="20.5703125" style="1" customWidth="1"/>
    <col min="1057" max="1062" width="6.85546875" style="1" customWidth="1"/>
    <col min="1063" max="1063" width="4" style="1" customWidth="1"/>
    <col min="1064" max="1064" width="6.5703125" style="1" customWidth="1"/>
    <col min="1065" max="1065" width="18.42578125" style="1" customWidth="1"/>
    <col min="1066" max="1066" width="24.28515625" style="1" customWidth="1"/>
    <col min="1067" max="1067" width="14.42578125" style="1" customWidth="1"/>
    <col min="1068" max="1068" width="25.5703125" style="1" customWidth="1"/>
    <col min="1069" max="1069" width="12.42578125" style="1" customWidth="1"/>
    <col min="1070" max="1070" width="19.85546875" style="1" customWidth="1"/>
    <col min="1071" max="1072" width="4.7109375" style="1" customWidth="1"/>
    <col min="1073" max="1073" width="4.28515625" style="1" customWidth="1"/>
    <col min="1074" max="1074" width="4.42578125" style="1" customWidth="1"/>
    <col min="1075" max="1075" width="5.140625" style="1" customWidth="1"/>
    <col min="1076" max="1076" width="5.7109375" style="1" customWidth="1"/>
    <col min="1077" max="1077" width="6.28515625" style="1" customWidth="1"/>
    <col min="1078" max="1078" width="6.5703125" style="1" customWidth="1"/>
    <col min="1079" max="1079" width="6.28515625" style="1" customWidth="1"/>
    <col min="1080" max="1081" width="5.7109375" style="1" customWidth="1"/>
    <col min="1082" max="1082" width="14.7109375" style="1" customWidth="1"/>
    <col min="1083" max="1092" width="5.7109375" style="1" customWidth="1"/>
    <col min="1093" max="1280" width="9.140625" style="1"/>
    <col min="1281" max="1281" width="11" style="1" customWidth="1"/>
    <col min="1282" max="1282" width="20.5703125" style="1" customWidth="1"/>
    <col min="1283" max="1283" width="15.140625" style="1" customWidth="1"/>
    <col min="1284" max="1284" width="19.140625" style="1" customWidth="1"/>
    <col min="1285" max="1285" width="7" style="1" customWidth="1"/>
    <col min="1286" max="1290" width="6.140625" style="1" customWidth="1"/>
    <col min="1291" max="1291" width="18.7109375" style="1" customWidth="1"/>
    <col min="1292" max="1297" width="6.85546875" style="1" customWidth="1"/>
    <col min="1298" max="1298" width="20.5703125" style="1" customWidth="1"/>
    <col min="1299" max="1304" width="6.85546875" style="1" customWidth="1"/>
    <col min="1305" max="1305" width="20.5703125" style="1" customWidth="1"/>
    <col min="1306" max="1311" width="6.85546875" style="1" customWidth="1"/>
    <col min="1312" max="1312" width="20.5703125" style="1" customWidth="1"/>
    <col min="1313" max="1318" width="6.85546875" style="1" customWidth="1"/>
    <col min="1319" max="1319" width="4" style="1" customWidth="1"/>
    <col min="1320" max="1320" width="6.5703125" style="1" customWidth="1"/>
    <col min="1321" max="1321" width="18.42578125" style="1" customWidth="1"/>
    <col min="1322" max="1322" width="24.28515625" style="1" customWidth="1"/>
    <col min="1323" max="1323" width="14.42578125" style="1" customWidth="1"/>
    <col min="1324" max="1324" width="25.5703125" style="1" customWidth="1"/>
    <col min="1325" max="1325" width="12.42578125" style="1" customWidth="1"/>
    <col min="1326" max="1326" width="19.85546875" style="1" customWidth="1"/>
    <col min="1327" max="1328" width="4.7109375" style="1" customWidth="1"/>
    <col min="1329" max="1329" width="4.28515625" style="1" customWidth="1"/>
    <col min="1330" max="1330" width="4.42578125" style="1" customWidth="1"/>
    <col min="1331" max="1331" width="5.140625" style="1" customWidth="1"/>
    <col min="1332" max="1332" width="5.7109375" style="1" customWidth="1"/>
    <col min="1333" max="1333" width="6.28515625" style="1" customWidth="1"/>
    <col min="1334" max="1334" width="6.5703125" style="1" customWidth="1"/>
    <col min="1335" max="1335" width="6.28515625" style="1" customWidth="1"/>
    <col min="1336" max="1337" width="5.7109375" style="1" customWidth="1"/>
    <col min="1338" max="1338" width="14.7109375" style="1" customWidth="1"/>
    <col min="1339" max="1348" width="5.7109375" style="1" customWidth="1"/>
    <col min="1349" max="1536" width="9.140625" style="1"/>
    <col min="1537" max="1537" width="11" style="1" customWidth="1"/>
    <col min="1538" max="1538" width="20.5703125" style="1" customWidth="1"/>
    <col min="1539" max="1539" width="15.140625" style="1" customWidth="1"/>
    <col min="1540" max="1540" width="19.140625" style="1" customWidth="1"/>
    <col min="1541" max="1541" width="7" style="1" customWidth="1"/>
    <col min="1542" max="1546" width="6.140625" style="1" customWidth="1"/>
    <col min="1547" max="1547" width="18.7109375" style="1" customWidth="1"/>
    <col min="1548" max="1553" width="6.85546875" style="1" customWidth="1"/>
    <col min="1554" max="1554" width="20.5703125" style="1" customWidth="1"/>
    <col min="1555" max="1560" width="6.85546875" style="1" customWidth="1"/>
    <col min="1561" max="1561" width="20.5703125" style="1" customWidth="1"/>
    <col min="1562" max="1567" width="6.85546875" style="1" customWidth="1"/>
    <col min="1568" max="1568" width="20.5703125" style="1" customWidth="1"/>
    <col min="1569" max="1574" width="6.85546875" style="1" customWidth="1"/>
    <col min="1575" max="1575" width="4" style="1" customWidth="1"/>
    <col min="1576" max="1576" width="6.5703125" style="1" customWidth="1"/>
    <col min="1577" max="1577" width="18.42578125" style="1" customWidth="1"/>
    <col min="1578" max="1578" width="24.28515625" style="1" customWidth="1"/>
    <col min="1579" max="1579" width="14.42578125" style="1" customWidth="1"/>
    <col min="1580" max="1580" width="25.5703125" style="1" customWidth="1"/>
    <col min="1581" max="1581" width="12.42578125" style="1" customWidth="1"/>
    <col min="1582" max="1582" width="19.85546875" style="1" customWidth="1"/>
    <col min="1583" max="1584" width="4.7109375" style="1" customWidth="1"/>
    <col min="1585" max="1585" width="4.28515625" style="1" customWidth="1"/>
    <col min="1586" max="1586" width="4.42578125" style="1" customWidth="1"/>
    <col min="1587" max="1587" width="5.140625" style="1" customWidth="1"/>
    <col min="1588" max="1588" width="5.7109375" style="1" customWidth="1"/>
    <col min="1589" max="1589" width="6.28515625" style="1" customWidth="1"/>
    <col min="1590" max="1590" width="6.5703125" style="1" customWidth="1"/>
    <col min="1591" max="1591" width="6.28515625" style="1" customWidth="1"/>
    <col min="1592" max="1593" width="5.7109375" style="1" customWidth="1"/>
    <col min="1594" max="1594" width="14.7109375" style="1" customWidth="1"/>
    <col min="1595" max="1604" width="5.7109375" style="1" customWidth="1"/>
    <col min="1605" max="1792" width="9.140625" style="1"/>
    <col min="1793" max="1793" width="11" style="1" customWidth="1"/>
    <col min="1794" max="1794" width="20.5703125" style="1" customWidth="1"/>
    <col min="1795" max="1795" width="15.140625" style="1" customWidth="1"/>
    <col min="1796" max="1796" width="19.140625" style="1" customWidth="1"/>
    <col min="1797" max="1797" width="7" style="1" customWidth="1"/>
    <col min="1798" max="1802" width="6.140625" style="1" customWidth="1"/>
    <col min="1803" max="1803" width="18.7109375" style="1" customWidth="1"/>
    <col min="1804" max="1809" width="6.85546875" style="1" customWidth="1"/>
    <col min="1810" max="1810" width="20.5703125" style="1" customWidth="1"/>
    <col min="1811" max="1816" width="6.85546875" style="1" customWidth="1"/>
    <col min="1817" max="1817" width="20.5703125" style="1" customWidth="1"/>
    <col min="1818" max="1823" width="6.85546875" style="1" customWidth="1"/>
    <col min="1824" max="1824" width="20.5703125" style="1" customWidth="1"/>
    <col min="1825" max="1830" width="6.85546875" style="1" customWidth="1"/>
    <col min="1831" max="1831" width="4" style="1" customWidth="1"/>
    <col min="1832" max="1832" width="6.5703125" style="1" customWidth="1"/>
    <col min="1833" max="1833" width="18.42578125" style="1" customWidth="1"/>
    <col min="1834" max="1834" width="24.28515625" style="1" customWidth="1"/>
    <col min="1835" max="1835" width="14.42578125" style="1" customWidth="1"/>
    <col min="1836" max="1836" width="25.5703125" style="1" customWidth="1"/>
    <col min="1837" max="1837" width="12.42578125" style="1" customWidth="1"/>
    <col min="1838" max="1838" width="19.85546875" style="1" customWidth="1"/>
    <col min="1839" max="1840" width="4.7109375" style="1" customWidth="1"/>
    <col min="1841" max="1841" width="4.28515625" style="1" customWidth="1"/>
    <col min="1842" max="1842" width="4.42578125" style="1" customWidth="1"/>
    <col min="1843" max="1843" width="5.140625" style="1" customWidth="1"/>
    <col min="1844" max="1844" width="5.7109375" style="1" customWidth="1"/>
    <col min="1845" max="1845" width="6.28515625" style="1" customWidth="1"/>
    <col min="1846" max="1846" width="6.5703125" style="1" customWidth="1"/>
    <col min="1847" max="1847" width="6.28515625" style="1" customWidth="1"/>
    <col min="1848" max="1849" width="5.7109375" style="1" customWidth="1"/>
    <col min="1850" max="1850" width="14.7109375" style="1" customWidth="1"/>
    <col min="1851" max="1860" width="5.7109375" style="1" customWidth="1"/>
    <col min="1861" max="2048" width="9.140625" style="1"/>
    <col min="2049" max="2049" width="11" style="1" customWidth="1"/>
    <col min="2050" max="2050" width="20.5703125" style="1" customWidth="1"/>
    <col min="2051" max="2051" width="15.140625" style="1" customWidth="1"/>
    <col min="2052" max="2052" width="19.140625" style="1" customWidth="1"/>
    <col min="2053" max="2053" width="7" style="1" customWidth="1"/>
    <col min="2054" max="2058" width="6.140625" style="1" customWidth="1"/>
    <col min="2059" max="2059" width="18.7109375" style="1" customWidth="1"/>
    <col min="2060" max="2065" width="6.85546875" style="1" customWidth="1"/>
    <col min="2066" max="2066" width="20.5703125" style="1" customWidth="1"/>
    <col min="2067" max="2072" width="6.85546875" style="1" customWidth="1"/>
    <col min="2073" max="2073" width="20.5703125" style="1" customWidth="1"/>
    <col min="2074" max="2079" width="6.85546875" style="1" customWidth="1"/>
    <col min="2080" max="2080" width="20.5703125" style="1" customWidth="1"/>
    <col min="2081" max="2086" width="6.85546875" style="1" customWidth="1"/>
    <col min="2087" max="2087" width="4" style="1" customWidth="1"/>
    <col min="2088" max="2088" width="6.5703125" style="1" customWidth="1"/>
    <col min="2089" max="2089" width="18.42578125" style="1" customWidth="1"/>
    <col min="2090" max="2090" width="24.28515625" style="1" customWidth="1"/>
    <col min="2091" max="2091" width="14.42578125" style="1" customWidth="1"/>
    <col min="2092" max="2092" width="25.5703125" style="1" customWidth="1"/>
    <col min="2093" max="2093" width="12.42578125" style="1" customWidth="1"/>
    <col min="2094" max="2094" width="19.85546875" style="1" customWidth="1"/>
    <col min="2095" max="2096" width="4.7109375" style="1" customWidth="1"/>
    <col min="2097" max="2097" width="4.28515625" style="1" customWidth="1"/>
    <col min="2098" max="2098" width="4.42578125" style="1" customWidth="1"/>
    <col min="2099" max="2099" width="5.140625" style="1" customWidth="1"/>
    <col min="2100" max="2100" width="5.7109375" style="1" customWidth="1"/>
    <col min="2101" max="2101" width="6.28515625" style="1" customWidth="1"/>
    <col min="2102" max="2102" width="6.5703125" style="1" customWidth="1"/>
    <col min="2103" max="2103" width="6.28515625" style="1" customWidth="1"/>
    <col min="2104" max="2105" width="5.7109375" style="1" customWidth="1"/>
    <col min="2106" max="2106" width="14.7109375" style="1" customWidth="1"/>
    <col min="2107" max="2116" width="5.7109375" style="1" customWidth="1"/>
    <col min="2117" max="2304" width="9.140625" style="1"/>
    <col min="2305" max="2305" width="11" style="1" customWidth="1"/>
    <col min="2306" max="2306" width="20.5703125" style="1" customWidth="1"/>
    <col min="2307" max="2307" width="15.140625" style="1" customWidth="1"/>
    <col min="2308" max="2308" width="19.140625" style="1" customWidth="1"/>
    <col min="2309" max="2309" width="7" style="1" customWidth="1"/>
    <col min="2310" max="2314" width="6.140625" style="1" customWidth="1"/>
    <col min="2315" max="2315" width="18.7109375" style="1" customWidth="1"/>
    <col min="2316" max="2321" width="6.85546875" style="1" customWidth="1"/>
    <col min="2322" max="2322" width="20.5703125" style="1" customWidth="1"/>
    <col min="2323" max="2328" width="6.85546875" style="1" customWidth="1"/>
    <col min="2329" max="2329" width="20.5703125" style="1" customWidth="1"/>
    <col min="2330" max="2335" width="6.85546875" style="1" customWidth="1"/>
    <col min="2336" max="2336" width="20.5703125" style="1" customWidth="1"/>
    <col min="2337" max="2342" width="6.85546875" style="1" customWidth="1"/>
    <col min="2343" max="2343" width="4" style="1" customWidth="1"/>
    <col min="2344" max="2344" width="6.5703125" style="1" customWidth="1"/>
    <col min="2345" max="2345" width="18.42578125" style="1" customWidth="1"/>
    <col min="2346" max="2346" width="24.28515625" style="1" customWidth="1"/>
    <col min="2347" max="2347" width="14.42578125" style="1" customWidth="1"/>
    <col min="2348" max="2348" width="25.5703125" style="1" customWidth="1"/>
    <col min="2349" max="2349" width="12.42578125" style="1" customWidth="1"/>
    <col min="2350" max="2350" width="19.85546875" style="1" customWidth="1"/>
    <col min="2351" max="2352" width="4.7109375" style="1" customWidth="1"/>
    <col min="2353" max="2353" width="4.28515625" style="1" customWidth="1"/>
    <col min="2354" max="2354" width="4.42578125" style="1" customWidth="1"/>
    <col min="2355" max="2355" width="5.140625" style="1" customWidth="1"/>
    <col min="2356" max="2356" width="5.7109375" style="1" customWidth="1"/>
    <col min="2357" max="2357" width="6.28515625" style="1" customWidth="1"/>
    <col min="2358" max="2358" width="6.5703125" style="1" customWidth="1"/>
    <col min="2359" max="2359" width="6.28515625" style="1" customWidth="1"/>
    <col min="2360" max="2361" width="5.7109375" style="1" customWidth="1"/>
    <col min="2362" max="2362" width="14.7109375" style="1" customWidth="1"/>
    <col min="2363" max="2372" width="5.7109375" style="1" customWidth="1"/>
    <col min="2373" max="2560" width="9.140625" style="1"/>
    <col min="2561" max="2561" width="11" style="1" customWidth="1"/>
    <col min="2562" max="2562" width="20.5703125" style="1" customWidth="1"/>
    <col min="2563" max="2563" width="15.140625" style="1" customWidth="1"/>
    <col min="2564" max="2564" width="19.140625" style="1" customWidth="1"/>
    <col min="2565" max="2565" width="7" style="1" customWidth="1"/>
    <col min="2566" max="2570" width="6.140625" style="1" customWidth="1"/>
    <col min="2571" max="2571" width="18.7109375" style="1" customWidth="1"/>
    <col min="2572" max="2577" width="6.85546875" style="1" customWidth="1"/>
    <col min="2578" max="2578" width="20.5703125" style="1" customWidth="1"/>
    <col min="2579" max="2584" width="6.85546875" style="1" customWidth="1"/>
    <col min="2585" max="2585" width="20.5703125" style="1" customWidth="1"/>
    <col min="2586" max="2591" width="6.85546875" style="1" customWidth="1"/>
    <col min="2592" max="2592" width="20.5703125" style="1" customWidth="1"/>
    <col min="2593" max="2598" width="6.85546875" style="1" customWidth="1"/>
    <col min="2599" max="2599" width="4" style="1" customWidth="1"/>
    <col min="2600" max="2600" width="6.5703125" style="1" customWidth="1"/>
    <col min="2601" max="2601" width="18.42578125" style="1" customWidth="1"/>
    <col min="2602" max="2602" width="24.28515625" style="1" customWidth="1"/>
    <col min="2603" max="2603" width="14.42578125" style="1" customWidth="1"/>
    <col min="2604" max="2604" width="25.5703125" style="1" customWidth="1"/>
    <col min="2605" max="2605" width="12.42578125" style="1" customWidth="1"/>
    <col min="2606" max="2606" width="19.85546875" style="1" customWidth="1"/>
    <col min="2607" max="2608" width="4.7109375" style="1" customWidth="1"/>
    <col min="2609" max="2609" width="4.28515625" style="1" customWidth="1"/>
    <col min="2610" max="2610" width="4.42578125" style="1" customWidth="1"/>
    <col min="2611" max="2611" width="5.140625" style="1" customWidth="1"/>
    <col min="2612" max="2612" width="5.7109375" style="1" customWidth="1"/>
    <col min="2613" max="2613" width="6.28515625" style="1" customWidth="1"/>
    <col min="2614" max="2614" width="6.5703125" style="1" customWidth="1"/>
    <col min="2615" max="2615" width="6.28515625" style="1" customWidth="1"/>
    <col min="2616" max="2617" width="5.7109375" style="1" customWidth="1"/>
    <col min="2618" max="2618" width="14.7109375" style="1" customWidth="1"/>
    <col min="2619" max="2628" width="5.7109375" style="1" customWidth="1"/>
    <col min="2629" max="2816" width="9.140625" style="1"/>
    <col min="2817" max="2817" width="11" style="1" customWidth="1"/>
    <col min="2818" max="2818" width="20.5703125" style="1" customWidth="1"/>
    <col min="2819" max="2819" width="15.140625" style="1" customWidth="1"/>
    <col min="2820" max="2820" width="19.140625" style="1" customWidth="1"/>
    <col min="2821" max="2821" width="7" style="1" customWidth="1"/>
    <col min="2822" max="2826" width="6.140625" style="1" customWidth="1"/>
    <col min="2827" max="2827" width="18.7109375" style="1" customWidth="1"/>
    <col min="2828" max="2833" width="6.85546875" style="1" customWidth="1"/>
    <col min="2834" max="2834" width="20.5703125" style="1" customWidth="1"/>
    <col min="2835" max="2840" width="6.85546875" style="1" customWidth="1"/>
    <col min="2841" max="2841" width="20.5703125" style="1" customWidth="1"/>
    <col min="2842" max="2847" width="6.85546875" style="1" customWidth="1"/>
    <col min="2848" max="2848" width="20.5703125" style="1" customWidth="1"/>
    <col min="2849" max="2854" width="6.85546875" style="1" customWidth="1"/>
    <col min="2855" max="2855" width="4" style="1" customWidth="1"/>
    <col min="2856" max="2856" width="6.5703125" style="1" customWidth="1"/>
    <col min="2857" max="2857" width="18.42578125" style="1" customWidth="1"/>
    <col min="2858" max="2858" width="24.28515625" style="1" customWidth="1"/>
    <col min="2859" max="2859" width="14.42578125" style="1" customWidth="1"/>
    <col min="2860" max="2860" width="25.5703125" style="1" customWidth="1"/>
    <col min="2861" max="2861" width="12.42578125" style="1" customWidth="1"/>
    <col min="2862" max="2862" width="19.85546875" style="1" customWidth="1"/>
    <col min="2863" max="2864" width="4.7109375" style="1" customWidth="1"/>
    <col min="2865" max="2865" width="4.28515625" style="1" customWidth="1"/>
    <col min="2866" max="2866" width="4.42578125" style="1" customWidth="1"/>
    <col min="2867" max="2867" width="5.140625" style="1" customWidth="1"/>
    <col min="2868" max="2868" width="5.7109375" style="1" customWidth="1"/>
    <col min="2869" max="2869" width="6.28515625" style="1" customWidth="1"/>
    <col min="2870" max="2870" width="6.5703125" style="1" customWidth="1"/>
    <col min="2871" max="2871" width="6.28515625" style="1" customWidth="1"/>
    <col min="2872" max="2873" width="5.7109375" style="1" customWidth="1"/>
    <col min="2874" max="2874" width="14.7109375" style="1" customWidth="1"/>
    <col min="2875" max="2884" width="5.7109375" style="1" customWidth="1"/>
    <col min="2885" max="3072" width="9.140625" style="1"/>
    <col min="3073" max="3073" width="11" style="1" customWidth="1"/>
    <col min="3074" max="3074" width="20.5703125" style="1" customWidth="1"/>
    <col min="3075" max="3075" width="15.140625" style="1" customWidth="1"/>
    <col min="3076" max="3076" width="19.140625" style="1" customWidth="1"/>
    <col min="3077" max="3077" width="7" style="1" customWidth="1"/>
    <col min="3078" max="3082" width="6.140625" style="1" customWidth="1"/>
    <col min="3083" max="3083" width="18.7109375" style="1" customWidth="1"/>
    <col min="3084" max="3089" width="6.85546875" style="1" customWidth="1"/>
    <col min="3090" max="3090" width="20.5703125" style="1" customWidth="1"/>
    <col min="3091" max="3096" width="6.85546875" style="1" customWidth="1"/>
    <col min="3097" max="3097" width="20.5703125" style="1" customWidth="1"/>
    <col min="3098" max="3103" width="6.85546875" style="1" customWidth="1"/>
    <col min="3104" max="3104" width="20.5703125" style="1" customWidth="1"/>
    <col min="3105" max="3110" width="6.85546875" style="1" customWidth="1"/>
    <col min="3111" max="3111" width="4" style="1" customWidth="1"/>
    <col min="3112" max="3112" width="6.5703125" style="1" customWidth="1"/>
    <col min="3113" max="3113" width="18.42578125" style="1" customWidth="1"/>
    <col min="3114" max="3114" width="24.28515625" style="1" customWidth="1"/>
    <col min="3115" max="3115" width="14.42578125" style="1" customWidth="1"/>
    <col min="3116" max="3116" width="25.5703125" style="1" customWidth="1"/>
    <col min="3117" max="3117" width="12.42578125" style="1" customWidth="1"/>
    <col min="3118" max="3118" width="19.85546875" style="1" customWidth="1"/>
    <col min="3119" max="3120" width="4.7109375" style="1" customWidth="1"/>
    <col min="3121" max="3121" width="4.28515625" style="1" customWidth="1"/>
    <col min="3122" max="3122" width="4.42578125" style="1" customWidth="1"/>
    <col min="3123" max="3123" width="5.140625" style="1" customWidth="1"/>
    <col min="3124" max="3124" width="5.7109375" style="1" customWidth="1"/>
    <col min="3125" max="3125" width="6.28515625" style="1" customWidth="1"/>
    <col min="3126" max="3126" width="6.5703125" style="1" customWidth="1"/>
    <col min="3127" max="3127" width="6.28515625" style="1" customWidth="1"/>
    <col min="3128" max="3129" width="5.7109375" style="1" customWidth="1"/>
    <col min="3130" max="3130" width="14.7109375" style="1" customWidth="1"/>
    <col min="3131" max="3140" width="5.7109375" style="1" customWidth="1"/>
    <col min="3141" max="3328" width="9.140625" style="1"/>
    <col min="3329" max="3329" width="11" style="1" customWidth="1"/>
    <col min="3330" max="3330" width="20.5703125" style="1" customWidth="1"/>
    <col min="3331" max="3331" width="15.140625" style="1" customWidth="1"/>
    <col min="3332" max="3332" width="19.140625" style="1" customWidth="1"/>
    <col min="3333" max="3333" width="7" style="1" customWidth="1"/>
    <col min="3334" max="3338" width="6.140625" style="1" customWidth="1"/>
    <col min="3339" max="3339" width="18.7109375" style="1" customWidth="1"/>
    <col min="3340" max="3345" width="6.85546875" style="1" customWidth="1"/>
    <col min="3346" max="3346" width="20.5703125" style="1" customWidth="1"/>
    <col min="3347" max="3352" width="6.85546875" style="1" customWidth="1"/>
    <col min="3353" max="3353" width="20.5703125" style="1" customWidth="1"/>
    <col min="3354" max="3359" width="6.85546875" style="1" customWidth="1"/>
    <col min="3360" max="3360" width="20.5703125" style="1" customWidth="1"/>
    <col min="3361" max="3366" width="6.85546875" style="1" customWidth="1"/>
    <col min="3367" max="3367" width="4" style="1" customWidth="1"/>
    <col min="3368" max="3368" width="6.5703125" style="1" customWidth="1"/>
    <col min="3369" max="3369" width="18.42578125" style="1" customWidth="1"/>
    <col min="3370" max="3370" width="24.28515625" style="1" customWidth="1"/>
    <col min="3371" max="3371" width="14.42578125" style="1" customWidth="1"/>
    <col min="3372" max="3372" width="25.5703125" style="1" customWidth="1"/>
    <col min="3373" max="3373" width="12.42578125" style="1" customWidth="1"/>
    <col min="3374" max="3374" width="19.85546875" style="1" customWidth="1"/>
    <col min="3375" max="3376" width="4.7109375" style="1" customWidth="1"/>
    <col min="3377" max="3377" width="4.28515625" style="1" customWidth="1"/>
    <col min="3378" max="3378" width="4.42578125" style="1" customWidth="1"/>
    <col min="3379" max="3379" width="5.140625" style="1" customWidth="1"/>
    <col min="3380" max="3380" width="5.7109375" style="1" customWidth="1"/>
    <col min="3381" max="3381" width="6.28515625" style="1" customWidth="1"/>
    <col min="3382" max="3382" width="6.5703125" style="1" customWidth="1"/>
    <col min="3383" max="3383" width="6.28515625" style="1" customWidth="1"/>
    <col min="3384" max="3385" width="5.7109375" style="1" customWidth="1"/>
    <col min="3386" max="3386" width="14.7109375" style="1" customWidth="1"/>
    <col min="3387" max="3396" width="5.7109375" style="1" customWidth="1"/>
    <col min="3397" max="3584" width="9.140625" style="1"/>
    <col min="3585" max="3585" width="11" style="1" customWidth="1"/>
    <col min="3586" max="3586" width="20.5703125" style="1" customWidth="1"/>
    <col min="3587" max="3587" width="15.140625" style="1" customWidth="1"/>
    <col min="3588" max="3588" width="19.140625" style="1" customWidth="1"/>
    <col min="3589" max="3589" width="7" style="1" customWidth="1"/>
    <col min="3590" max="3594" width="6.140625" style="1" customWidth="1"/>
    <col min="3595" max="3595" width="18.7109375" style="1" customWidth="1"/>
    <col min="3596" max="3601" width="6.85546875" style="1" customWidth="1"/>
    <col min="3602" max="3602" width="20.5703125" style="1" customWidth="1"/>
    <col min="3603" max="3608" width="6.85546875" style="1" customWidth="1"/>
    <col min="3609" max="3609" width="20.5703125" style="1" customWidth="1"/>
    <col min="3610" max="3615" width="6.85546875" style="1" customWidth="1"/>
    <col min="3616" max="3616" width="20.5703125" style="1" customWidth="1"/>
    <col min="3617" max="3622" width="6.85546875" style="1" customWidth="1"/>
    <col min="3623" max="3623" width="4" style="1" customWidth="1"/>
    <col min="3624" max="3624" width="6.5703125" style="1" customWidth="1"/>
    <col min="3625" max="3625" width="18.42578125" style="1" customWidth="1"/>
    <col min="3626" max="3626" width="24.28515625" style="1" customWidth="1"/>
    <col min="3627" max="3627" width="14.42578125" style="1" customWidth="1"/>
    <col min="3628" max="3628" width="25.5703125" style="1" customWidth="1"/>
    <col min="3629" max="3629" width="12.42578125" style="1" customWidth="1"/>
    <col min="3630" max="3630" width="19.85546875" style="1" customWidth="1"/>
    <col min="3631" max="3632" width="4.7109375" style="1" customWidth="1"/>
    <col min="3633" max="3633" width="4.28515625" style="1" customWidth="1"/>
    <col min="3634" max="3634" width="4.42578125" style="1" customWidth="1"/>
    <col min="3635" max="3635" width="5.140625" style="1" customWidth="1"/>
    <col min="3636" max="3636" width="5.7109375" style="1" customWidth="1"/>
    <col min="3637" max="3637" width="6.28515625" style="1" customWidth="1"/>
    <col min="3638" max="3638" width="6.5703125" style="1" customWidth="1"/>
    <col min="3639" max="3639" width="6.28515625" style="1" customWidth="1"/>
    <col min="3640" max="3641" width="5.7109375" style="1" customWidth="1"/>
    <col min="3642" max="3642" width="14.7109375" style="1" customWidth="1"/>
    <col min="3643" max="3652" width="5.7109375" style="1" customWidth="1"/>
    <col min="3653" max="3840" width="9.140625" style="1"/>
    <col min="3841" max="3841" width="11" style="1" customWidth="1"/>
    <col min="3842" max="3842" width="20.5703125" style="1" customWidth="1"/>
    <col min="3843" max="3843" width="15.140625" style="1" customWidth="1"/>
    <col min="3844" max="3844" width="19.140625" style="1" customWidth="1"/>
    <col min="3845" max="3845" width="7" style="1" customWidth="1"/>
    <col min="3846" max="3850" width="6.140625" style="1" customWidth="1"/>
    <col min="3851" max="3851" width="18.7109375" style="1" customWidth="1"/>
    <col min="3852" max="3857" width="6.85546875" style="1" customWidth="1"/>
    <col min="3858" max="3858" width="20.5703125" style="1" customWidth="1"/>
    <col min="3859" max="3864" width="6.85546875" style="1" customWidth="1"/>
    <col min="3865" max="3865" width="20.5703125" style="1" customWidth="1"/>
    <col min="3866" max="3871" width="6.85546875" style="1" customWidth="1"/>
    <col min="3872" max="3872" width="20.5703125" style="1" customWidth="1"/>
    <col min="3873" max="3878" width="6.85546875" style="1" customWidth="1"/>
    <col min="3879" max="3879" width="4" style="1" customWidth="1"/>
    <col min="3880" max="3880" width="6.5703125" style="1" customWidth="1"/>
    <col min="3881" max="3881" width="18.42578125" style="1" customWidth="1"/>
    <col min="3882" max="3882" width="24.28515625" style="1" customWidth="1"/>
    <col min="3883" max="3883" width="14.42578125" style="1" customWidth="1"/>
    <col min="3884" max="3884" width="25.5703125" style="1" customWidth="1"/>
    <col min="3885" max="3885" width="12.42578125" style="1" customWidth="1"/>
    <col min="3886" max="3886" width="19.85546875" style="1" customWidth="1"/>
    <col min="3887" max="3888" width="4.7109375" style="1" customWidth="1"/>
    <col min="3889" max="3889" width="4.28515625" style="1" customWidth="1"/>
    <col min="3890" max="3890" width="4.42578125" style="1" customWidth="1"/>
    <col min="3891" max="3891" width="5.140625" style="1" customWidth="1"/>
    <col min="3892" max="3892" width="5.7109375" style="1" customWidth="1"/>
    <col min="3893" max="3893" width="6.28515625" style="1" customWidth="1"/>
    <col min="3894" max="3894" width="6.5703125" style="1" customWidth="1"/>
    <col min="3895" max="3895" width="6.28515625" style="1" customWidth="1"/>
    <col min="3896" max="3897" width="5.7109375" style="1" customWidth="1"/>
    <col min="3898" max="3898" width="14.7109375" style="1" customWidth="1"/>
    <col min="3899" max="3908" width="5.7109375" style="1" customWidth="1"/>
    <col min="3909" max="4096" width="9.140625" style="1"/>
    <col min="4097" max="4097" width="11" style="1" customWidth="1"/>
    <col min="4098" max="4098" width="20.5703125" style="1" customWidth="1"/>
    <col min="4099" max="4099" width="15.140625" style="1" customWidth="1"/>
    <col min="4100" max="4100" width="19.140625" style="1" customWidth="1"/>
    <col min="4101" max="4101" width="7" style="1" customWidth="1"/>
    <col min="4102" max="4106" width="6.140625" style="1" customWidth="1"/>
    <col min="4107" max="4107" width="18.7109375" style="1" customWidth="1"/>
    <col min="4108" max="4113" width="6.85546875" style="1" customWidth="1"/>
    <col min="4114" max="4114" width="20.5703125" style="1" customWidth="1"/>
    <col min="4115" max="4120" width="6.85546875" style="1" customWidth="1"/>
    <col min="4121" max="4121" width="20.5703125" style="1" customWidth="1"/>
    <col min="4122" max="4127" width="6.85546875" style="1" customWidth="1"/>
    <col min="4128" max="4128" width="20.5703125" style="1" customWidth="1"/>
    <col min="4129" max="4134" width="6.85546875" style="1" customWidth="1"/>
    <col min="4135" max="4135" width="4" style="1" customWidth="1"/>
    <col min="4136" max="4136" width="6.5703125" style="1" customWidth="1"/>
    <col min="4137" max="4137" width="18.42578125" style="1" customWidth="1"/>
    <col min="4138" max="4138" width="24.28515625" style="1" customWidth="1"/>
    <col min="4139" max="4139" width="14.42578125" style="1" customWidth="1"/>
    <col min="4140" max="4140" width="25.5703125" style="1" customWidth="1"/>
    <col min="4141" max="4141" width="12.42578125" style="1" customWidth="1"/>
    <col min="4142" max="4142" width="19.85546875" style="1" customWidth="1"/>
    <col min="4143" max="4144" width="4.7109375" style="1" customWidth="1"/>
    <col min="4145" max="4145" width="4.28515625" style="1" customWidth="1"/>
    <col min="4146" max="4146" width="4.42578125" style="1" customWidth="1"/>
    <col min="4147" max="4147" width="5.140625" style="1" customWidth="1"/>
    <col min="4148" max="4148" width="5.7109375" style="1" customWidth="1"/>
    <col min="4149" max="4149" width="6.28515625" style="1" customWidth="1"/>
    <col min="4150" max="4150" width="6.5703125" style="1" customWidth="1"/>
    <col min="4151" max="4151" width="6.28515625" style="1" customWidth="1"/>
    <col min="4152" max="4153" width="5.7109375" style="1" customWidth="1"/>
    <col min="4154" max="4154" width="14.7109375" style="1" customWidth="1"/>
    <col min="4155" max="4164" width="5.7109375" style="1" customWidth="1"/>
    <col min="4165" max="4352" width="9.140625" style="1"/>
    <col min="4353" max="4353" width="11" style="1" customWidth="1"/>
    <col min="4354" max="4354" width="20.5703125" style="1" customWidth="1"/>
    <col min="4355" max="4355" width="15.140625" style="1" customWidth="1"/>
    <col min="4356" max="4356" width="19.140625" style="1" customWidth="1"/>
    <col min="4357" max="4357" width="7" style="1" customWidth="1"/>
    <col min="4358" max="4362" width="6.140625" style="1" customWidth="1"/>
    <col min="4363" max="4363" width="18.7109375" style="1" customWidth="1"/>
    <col min="4364" max="4369" width="6.85546875" style="1" customWidth="1"/>
    <col min="4370" max="4370" width="20.5703125" style="1" customWidth="1"/>
    <col min="4371" max="4376" width="6.85546875" style="1" customWidth="1"/>
    <col min="4377" max="4377" width="20.5703125" style="1" customWidth="1"/>
    <col min="4378" max="4383" width="6.85546875" style="1" customWidth="1"/>
    <col min="4384" max="4384" width="20.5703125" style="1" customWidth="1"/>
    <col min="4385" max="4390" width="6.85546875" style="1" customWidth="1"/>
    <col min="4391" max="4391" width="4" style="1" customWidth="1"/>
    <col min="4392" max="4392" width="6.5703125" style="1" customWidth="1"/>
    <col min="4393" max="4393" width="18.42578125" style="1" customWidth="1"/>
    <col min="4394" max="4394" width="24.28515625" style="1" customWidth="1"/>
    <col min="4395" max="4395" width="14.42578125" style="1" customWidth="1"/>
    <col min="4396" max="4396" width="25.5703125" style="1" customWidth="1"/>
    <col min="4397" max="4397" width="12.42578125" style="1" customWidth="1"/>
    <col min="4398" max="4398" width="19.85546875" style="1" customWidth="1"/>
    <col min="4399" max="4400" width="4.7109375" style="1" customWidth="1"/>
    <col min="4401" max="4401" width="4.28515625" style="1" customWidth="1"/>
    <col min="4402" max="4402" width="4.42578125" style="1" customWidth="1"/>
    <col min="4403" max="4403" width="5.140625" style="1" customWidth="1"/>
    <col min="4404" max="4404" width="5.7109375" style="1" customWidth="1"/>
    <col min="4405" max="4405" width="6.28515625" style="1" customWidth="1"/>
    <col min="4406" max="4406" width="6.5703125" style="1" customWidth="1"/>
    <col min="4407" max="4407" width="6.28515625" style="1" customWidth="1"/>
    <col min="4408" max="4409" width="5.7109375" style="1" customWidth="1"/>
    <col min="4410" max="4410" width="14.7109375" style="1" customWidth="1"/>
    <col min="4411" max="4420" width="5.7109375" style="1" customWidth="1"/>
    <col min="4421" max="4608" width="9.140625" style="1"/>
    <col min="4609" max="4609" width="11" style="1" customWidth="1"/>
    <col min="4610" max="4610" width="20.5703125" style="1" customWidth="1"/>
    <col min="4611" max="4611" width="15.140625" style="1" customWidth="1"/>
    <col min="4612" max="4612" width="19.140625" style="1" customWidth="1"/>
    <col min="4613" max="4613" width="7" style="1" customWidth="1"/>
    <col min="4614" max="4618" width="6.140625" style="1" customWidth="1"/>
    <col min="4619" max="4619" width="18.7109375" style="1" customWidth="1"/>
    <col min="4620" max="4625" width="6.85546875" style="1" customWidth="1"/>
    <col min="4626" max="4626" width="20.5703125" style="1" customWidth="1"/>
    <col min="4627" max="4632" width="6.85546875" style="1" customWidth="1"/>
    <col min="4633" max="4633" width="20.5703125" style="1" customWidth="1"/>
    <col min="4634" max="4639" width="6.85546875" style="1" customWidth="1"/>
    <col min="4640" max="4640" width="20.5703125" style="1" customWidth="1"/>
    <col min="4641" max="4646" width="6.85546875" style="1" customWidth="1"/>
    <col min="4647" max="4647" width="4" style="1" customWidth="1"/>
    <col min="4648" max="4648" width="6.5703125" style="1" customWidth="1"/>
    <col min="4649" max="4649" width="18.42578125" style="1" customWidth="1"/>
    <col min="4650" max="4650" width="24.28515625" style="1" customWidth="1"/>
    <col min="4651" max="4651" width="14.42578125" style="1" customWidth="1"/>
    <col min="4652" max="4652" width="25.5703125" style="1" customWidth="1"/>
    <col min="4653" max="4653" width="12.42578125" style="1" customWidth="1"/>
    <col min="4654" max="4654" width="19.85546875" style="1" customWidth="1"/>
    <col min="4655" max="4656" width="4.7109375" style="1" customWidth="1"/>
    <col min="4657" max="4657" width="4.28515625" style="1" customWidth="1"/>
    <col min="4658" max="4658" width="4.42578125" style="1" customWidth="1"/>
    <col min="4659" max="4659" width="5.140625" style="1" customWidth="1"/>
    <col min="4660" max="4660" width="5.7109375" style="1" customWidth="1"/>
    <col min="4661" max="4661" width="6.28515625" style="1" customWidth="1"/>
    <col min="4662" max="4662" width="6.5703125" style="1" customWidth="1"/>
    <col min="4663" max="4663" width="6.28515625" style="1" customWidth="1"/>
    <col min="4664" max="4665" width="5.7109375" style="1" customWidth="1"/>
    <col min="4666" max="4666" width="14.7109375" style="1" customWidth="1"/>
    <col min="4667" max="4676" width="5.7109375" style="1" customWidth="1"/>
    <col min="4677" max="4864" width="9.140625" style="1"/>
    <col min="4865" max="4865" width="11" style="1" customWidth="1"/>
    <col min="4866" max="4866" width="20.5703125" style="1" customWidth="1"/>
    <col min="4867" max="4867" width="15.140625" style="1" customWidth="1"/>
    <col min="4868" max="4868" width="19.140625" style="1" customWidth="1"/>
    <col min="4869" max="4869" width="7" style="1" customWidth="1"/>
    <col min="4870" max="4874" width="6.140625" style="1" customWidth="1"/>
    <col min="4875" max="4875" width="18.7109375" style="1" customWidth="1"/>
    <col min="4876" max="4881" width="6.85546875" style="1" customWidth="1"/>
    <col min="4882" max="4882" width="20.5703125" style="1" customWidth="1"/>
    <col min="4883" max="4888" width="6.85546875" style="1" customWidth="1"/>
    <col min="4889" max="4889" width="20.5703125" style="1" customWidth="1"/>
    <col min="4890" max="4895" width="6.85546875" style="1" customWidth="1"/>
    <col min="4896" max="4896" width="20.5703125" style="1" customWidth="1"/>
    <col min="4897" max="4902" width="6.85546875" style="1" customWidth="1"/>
    <col min="4903" max="4903" width="4" style="1" customWidth="1"/>
    <col min="4904" max="4904" width="6.5703125" style="1" customWidth="1"/>
    <col min="4905" max="4905" width="18.42578125" style="1" customWidth="1"/>
    <col min="4906" max="4906" width="24.28515625" style="1" customWidth="1"/>
    <col min="4907" max="4907" width="14.42578125" style="1" customWidth="1"/>
    <col min="4908" max="4908" width="25.5703125" style="1" customWidth="1"/>
    <col min="4909" max="4909" width="12.42578125" style="1" customWidth="1"/>
    <col min="4910" max="4910" width="19.85546875" style="1" customWidth="1"/>
    <col min="4911" max="4912" width="4.7109375" style="1" customWidth="1"/>
    <col min="4913" max="4913" width="4.28515625" style="1" customWidth="1"/>
    <col min="4914" max="4914" width="4.42578125" style="1" customWidth="1"/>
    <col min="4915" max="4915" width="5.140625" style="1" customWidth="1"/>
    <col min="4916" max="4916" width="5.7109375" style="1" customWidth="1"/>
    <col min="4917" max="4917" width="6.28515625" style="1" customWidth="1"/>
    <col min="4918" max="4918" width="6.5703125" style="1" customWidth="1"/>
    <col min="4919" max="4919" width="6.28515625" style="1" customWidth="1"/>
    <col min="4920" max="4921" width="5.7109375" style="1" customWidth="1"/>
    <col min="4922" max="4922" width="14.7109375" style="1" customWidth="1"/>
    <col min="4923" max="4932" width="5.7109375" style="1" customWidth="1"/>
    <col min="4933" max="5120" width="9.140625" style="1"/>
    <col min="5121" max="5121" width="11" style="1" customWidth="1"/>
    <col min="5122" max="5122" width="20.5703125" style="1" customWidth="1"/>
    <col min="5123" max="5123" width="15.140625" style="1" customWidth="1"/>
    <col min="5124" max="5124" width="19.140625" style="1" customWidth="1"/>
    <col min="5125" max="5125" width="7" style="1" customWidth="1"/>
    <col min="5126" max="5130" width="6.140625" style="1" customWidth="1"/>
    <col min="5131" max="5131" width="18.7109375" style="1" customWidth="1"/>
    <col min="5132" max="5137" width="6.85546875" style="1" customWidth="1"/>
    <col min="5138" max="5138" width="20.5703125" style="1" customWidth="1"/>
    <col min="5139" max="5144" width="6.85546875" style="1" customWidth="1"/>
    <col min="5145" max="5145" width="20.5703125" style="1" customWidth="1"/>
    <col min="5146" max="5151" width="6.85546875" style="1" customWidth="1"/>
    <col min="5152" max="5152" width="20.5703125" style="1" customWidth="1"/>
    <col min="5153" max="5158" width="6.85546875" style="1" customWidth="1"/>
    <col min="5159" max="5159" width="4" style="1" customWidth="1"/>
    <col min="5160" max="5160" width="6.5703125" style="1" customWidth="1"/>
    <col min="5161" max="5161" width="18.42578125" style="1" customWidth="1"/>
    <col min="5162" max="5162" width="24.28515625" style="1" customWidth="1"/>
    <col min="5163" max="5163" width="14.42578125" style="1" customWidth="1"/>
    <col min="5164" max="5164" width="25.5703125" style="1" customWidth="1"/>
    <col min="5165" max="5165" width="12.42578125" style="1" customWidth="1"/>
    <col min="5166" max="5166" width="19.85546875" style="1" customWidth="1"/>
    <col min="5167" max="5168" width="4.7109375" style="1" customWidth="1"/>
    <col min="5169" max="5169" width="4.28515625" style="1" customWidth="1"/>
    <col min="5170" max="5170" width="4.42578125" style="1" customWidth="1"/>
    <col min="5171" max="5171" width="5.140625" style="1" customWidth="1"/>
    <col min="5172" max="5172" width="5.7109375" style="1" customWidth="1"/>
    <col min="5173" max="5173" width="6.28515625" style="1" customWidth="1"/>
    <col min="5174" max="5174" width="6.5703125" style="1" customWidth="1"/>
    <col min="5175" max="5175" width="6.28515625" style="1" customWidth="1"/>
    <col min="5176" max="5177" width="5.7109375" style="1" customWidth="1"/>
    <col min="5178" max="5178" width="14.7109375" style="1" customWidth="1"/>
    <col min="5179" max="5188" width="5.7109375" style="1" customWidth="1"/>
    <col min="5189" max="5376" width="9.140625" style="1"/>
    <col min="5377" max="5377" width="11" style="1" customWidth="1"/>
    <col min="5378" max="5378" width="20.5703125" style="1" customWidth="1"/>
    <col min="5379" max="5379" width="15.140625" style="1" customWidth="1"/>
    <col min="5380" max="5380" width="19.140625" style="1" customWidth="1"/>
    <col min="5381" max="5381" width="7" style="1" customWidth="1"/>
    <col min="5382" max="5386" width="6.140625" style="1" customWidth="1"/>
    <col min="5387" max="5387" width="18.7109375" style="1" customWidth="1"/>
    <col min="5388" max="5393" width="6.85546875" style="1" customWidth="1"/>
    <col min="5394" max="5394" width="20.5703125" style="1" customWidth="1"/>
    <col min="5395" max="5400" width="6.85546875" style="1" customWidth="1"/>
    <col min="5401" max="5401" width="20.5703125" style="1" customWidth="1"/>
    <col min="5402" max="5407" width="6.85546875" style="1" customWidth="1"/>
    <col min="5408" max="5408" width="20.5703125" style="1" customWidth="1"/>
    <col min="5409" max="5414" width="6.85546875" style="1" customWidth="1"/>
    <col min="5415" max="5415" width="4" style="1" customWidth="1"/>
    <col min="5416" max="5416" width="6.5703125" style="1" customWidth="1"/>
    <col min="5417" max="5417" width="18.42578125" style="1" customWidth="1"/>
    <col min="5418" max="5418" width="24.28515625" style="1" customWidth="1"/>
    <col min="5419" max="5419" width="14.42578125" style="1" customWidth="1"/>
    <col min="5420" max="5420" width="25.5703125" style="1" customWidth="1"/>
    <col min="5421" max="5421" width="12.42578125" style="1" customWidth="1"/>
    <col min="5422" max="5422" width="19.85546875" style="1" customWidth="1"/>
    <col min="5423" max="5424" width="4.7109375" style="1" customWidth="1"/>
    <col min="5425" max="5425" width="4.28515625" style="1" customWidth="1"/>
    <col min="5426" max="5426" width="4.42578125" style="1" customWidth="1"/>
    <col min="5427" max="5427" width="5.140625" style="1" customWidth="1"/>
    <col min="5428" max="5428" width="5.7109375" style="1" customWidth="1"/>
    <col min="5429" max="5429" width="6.28515625" style="1" customWidth="1"/>
    <col min="5430" max="5430" width="6.5703125" style="1" customWidth="1"/>
    <col min="5431" max="5431" width="6.28515625" style="1" customWidth="1"/>
    <col min="5432" max="5433" width="5.7109375" style="1" customWidth="1"/>
    <col min="5434" max="5434" width="14.7109375" style="1" customWidth="1"/>
    <col min="5435" max="5444" width="5.7109375" style="1" customWidth="1"/>
    <col min="5445" max="5632" width="9.140625" style="1"/>
    <col min="5633" max="5633" width="11" style="1" customWidth="1"/>
    <col min="5634" max="5634" width="20.5703125" style="1" customWidth="1"/>
    <col min="5635" max="5635" width="15.140625" style="1" customWidth="1"/>
    <col min="5636" max="5636" width="19.140625" style="1" customWidth="1"/>
    <col min="5637" max="5637" width="7" style="1" customWidth="1"/>
    <col min="5638" max="5642" width="6.140625" style="1" customWidth="1"/>
    <col min="5643" max="5643" width="18.7109375" style="1" customWidth="1"/>
    <col min="5644" max="5649" width="6.85546875" style="1" customWidth="1"/>
    <col min="5650" max="5650" width="20.5703125" style="1" customWidth="1"/>
    <col min="5651" max="5656" width="6.85546875" style="1" customWidth="1"/>
    <col min="5657" max="5657" width="20.5703125" style="1" customWidth="1"/>
    <col min="5658" max="5663" width="6.85546875" style="1" customWidth="1"/>
    <col min="5664" max="5664" width="20.5703125" style="1" customWidth="1"/>
    <col min="5665" max="5670" width="6.85546875" style="1" customWidth="1"/>
    <col min="5671" max="5671" width="4" style="1" customWidth="1"/>
    <col min="5672" max="5672" width="6.5703125" style="1" customWidth="1"/>
    <col min="5673" max="5673" width="18.42578125" style="1" customWidth="1"/>
    <col min="5674" max="5674" width="24.28515625" style="1" customWidth="1"/>
    <col min="5675" max="5675" width="14.42578125" style="1" customWidth="1"/>
    <col min="5676" max="5676" width="25.5703125" style="1" customWidth="1"/>
    <col min="5677" max="5677" width="12.42578125" style="1" customWidth="1"/>
    <col min="5678" max="5678" width="19.85546875" style="1" customWidth="1"/>
    <col min="5679" max="5680" width="4.7109375" style="1" customWidth="1"/>
    <col min="5681" max="5681" width="4.28515625" style="1" customWidth="1"/>
    <col min="5682" max="5682" width="4.42578125" style="1" customWidth="1"/>
    <col min="5683" max="5683" width="5.140625" style="1" customWidth="1"/>
    <col min="5684" max="5684" width="5.7109375" style="1" customWidth="1"/>
    <col min="5685" max="5685" width="6.28515625" style="1" customWidth="1"/>
    <col min="5686" max="5686" width="6.5703125" style="1" customWidth="1"/>
    <col min="5687" max="5687" width="6.28515625" style="1" customWidth="1"/>
    <col min="5688" max="5689" width="5.7109375" style="1" customWidth="1"/>
    <col min="5690" max="5690" width="14.7109375" style="1" customWidth="1"/>
    <col min="5691" max="5700" width="5.7109375" style="1" customWidth="1"/>
    <col min="5701" max="5888" width="9.140625" style="1"/>
    <col min="5889" max="5889" width="11" style="1" customWidth="1"/>
    <col min="5890" max="5890" width="20.5703125" style="1" customWidth="1"/>
    <col min="5891" max="5891" width="15.140625" style="1" customWidth="1"/>
    <col min="5892" max="5892" width="19.140625" style="1" customWidth="1"/>
    <col min="5893" max="5893" width="7" style="1" customWidth="1"/>
    <col min="5894" max="5898" width="6.140625" style="1" customWidth="1"/>
    <col min="5899" max="5899" width="18.7109375" style="1" customWidth="1"/>
    <col min="5900" max="5905" width="6.85546875" style="1" customWidth="1"/>
    <col min="5906" max="5906" width="20.5703125" style="1" customWidth="1"/>
    <col min="5907" max="5912" width="6.85546875" style="1" customWidth="1"/>
    <col min="5913" max="5913" width="20.5703125" style="1" customWidth="1"/>
    <col min="5914" max="5919" width="6.85546875" style="1" customWidth="1"/>
    <col min="5920" max="5920" width="20.5703125" style="1" customWidth="1"/>
    <col min="5921" max="5926" width="6.85546875" style="1" customWidth="1"/>
    <col min="5927" max="5927" width="4" style="1" customWidth="1"/>
    <col min="5928" max="5928" width="6.5703125" style="1" customWidth="1"/>
    <col min="5929" max="5929" width="18.42578125" style="1" customWidth="1"/>
    <col min="5930" max="5930" width="24.28515625" style="1" customWidth="1"/>
    <col min="5931" max="5931" width="14.42578125" style="1" customWidth="1"/>
    <col min="5932" max="5932" width="25.5703125" style="1" customWidth="1"/>
    <col min="5933" max="5933" width="12.42578125" style="1" customWidth="1"/>
    <col min="5934" max="5934" width="19.85546875" style="1" customWidth="1"/>
    <col min="5935" max="5936" width="4.7109375" style="1" customWidth="1"/>
    <col min="5937" max="5937" width="4.28515625" style="1" customWidth="1"/>
    <col min="5938" max="5938" width="4.42578125" style="1" customWidth="1"/>
    <col min="5939" max="5939" width="5.140625" style="1" customWidth="1"/>
    <col min="5940" max="5940" width="5.7109375" style="1" customWidth="1"/>
    <col min="5941" max="5941" width="6.28515625" style="1" customWidth="1"/>
    <col min="5942" max="5942" width="6.5703125" style="1" customWidth="1"/>
    <col min="5943" max="5943" width="6.28515625" style="1" customWidth="1"/>
    <col min="5944" max="5945" width="5.7109375" style="1" customWidth="1"/>
    <col min="5946" max="5946" width="14.7109375" style="1" customWidth="1"/>
    <col min="5947" max="5956" width="5.7109375" style="1" customWidth="1"/>
    <col min="5957" max="6144" width="9.140625" style="1"/>
    <col min="6145" max="6145" width="11" style="1" customWidth="1"/>
    <col min="6146" max="6146" width="20.5703125" style="1" customWidth="1"/>
    <col min="6147" max="6147" width="15.140625" style="1" customWidth="1"/>
    <col min="6148" max="6148" width="19.140625" style="1" customWidth="1"/>
    <col min="6149" max="6149" width="7" style="1" customWidth="1"/>
    <col min="6150" max="6154" width="6.140625" style="1" customWidth="1"/>
    <col min="6155" max="6155" width="18.7109375" style="1" customWidth="1"/>
    <col min="6156" max="6161" width="6.85546875" style="1" customWidth="1"/>
    <col min="6162" max="6162" width="20.5703125" style="1" customWidth="1"/>
    <col min="6163" max="6168" width="6.85546875" style="1" customWidth="1"/>
    <col min="6169" max="6169" width="20.5703125" style="1" customWidth="1"/>
    <col min="6170" max="6175" width="6.85546875" style="1" customWidth="1"/>
    <col min="6176" max="6176" width="20.5703125" style="1" customWidth="1"/>
    <col min="6177" max="6182" width="6.85546875" style="1" customWidth="1"/>
    <col min="6183" max="6183" width="4" style="1" customWidth="1"/>
    <col min="6184" max="6184" width="6.5703125" style="1" customWidth="1"/>
    <col min="6185" max="6185" width="18.42578125" style="1" customWidth="1"/>
    <col min="6186" max="6186" width="24.28515625" style="1" customWidth="1"/>
    <col min="6187" max="6187" width="14.42578125" style="1" customWidth="1"/>
    <col min="6188" max="6188" width="25.5703125" style="1" customWidth="1"/>
    <col min="6189" max="6189" width="12.42578125" style="1" customWidth="1"/>
    <col min="6190" max="6190" width="19.85546875" style="1" customWidth="1"/>
    <col min="6191" max="6192" width="4.7109375" style="1" customWidth="1"/>
    <col min="6193" max="6193" width="4.28515625" style="1" customWidth="1"/>
    <col min="6194" max="6194" width="4.42578125" style="1" customWidth="1"/>
    <col min="6195" max="6195" width="5.140625" style="1" customWidth="1"/>
    <col min="6196" max="6196" width="5.7109375" style="1" customWidth="1"/>
    <col min="6197" max="6197" width="6.28515625" style="1" customWidth="1"/>
    <col min="6198" max="6198" width="6.5703125" style="1" customWidth="1"/>
    <col min="6199" max="6199" width="6.28515625" style="1" customWidth="1"/>
    <col min="6200" max="6201" width="5.7109375" style="1" customWidth="1"/>
    <col min="6202" max="6202" width="14.7109375" style="1" customWidth="1"/>
    <col min="6203" max="6212" width="5.7109375" style="1" customWidth="1"/>
    <col min="6213" max="6400" width="9.140625" style="1"/>
    <col min="6401" max="6401" width="11" style="1" customWidth="1"/>
    <col min="6402" max="6402" width="20.5703125" style="1" customWidth="1"/>
    <col min="6403" max="6403" width="15.140625" style="1" customWidth="1"/>
    <col min="6404" max="6404" width="19.140625" style="1" customWidth="1"/>
    <col min="6405" max="6405" width="7" style="1" customWidth="1"/>
    <col min="6406" max="6410" width="6.140625" style="1" customWidth="1"/>
    <col min="6411" max="6411" width="18.7109375" style="1" customWidth="1"/>
    <col min="6412" max="6417" width="6.85546875" style="1" customWidth="1"/>
    <col min="6418" max="6418" width="20.5703125" style="1" customWidth="1"/>
    <col min="6419" max="6424" width="6.85546875" style="1" customWidth="1"/>
    <col min="6425" max="6425" width="20.5703125" style="1" customWidth="1"/>
    <col min="6426" max="6431" width="6.85546875" style="1" customWidth="1"/>
    <col min="6432" max="6432" width="20.5703125" style="1" customWidth="1"/>
    <col min="6433" max="6438" width="6.85546875" style="1" customWidth="1"/>
    <col min="6439" max="6439" width="4" style="1" customWidth="1"/>
    <col min="6440" max="6440" width="6.5703125" style="1" customWidth="1"/>
    <col min="6441" max="6441" width="18.42578125" style="1" customWidth="1"/>
    <col min="6442" max="6442" width="24.28515625" style="1" customWidth="1"/>
    <col min="6443" max="6443" width="14.42578125" style="1" customWidth="1"/>
    <col min="6444" max="6444" width="25.5703125" style="1" customWidth="1"/>
    <col min="6445" max="6445" width="12.42578125" style="1" customWidth="1"/>
    <col min="6446" max="6446" width="19.85546875" style="1" customWidth="1"/>
    <col min="6447" max="6448" width="4.7109375" style="1" customWidth="1"/>
    <col min="6449" max="6449" width="4.28515625" style="1" customWidth="1"/>
    <col min="6450" max="6450" width="4.42578125" style="1" customWidth="1"/>
    <col min="6451" max="6451" width="5.140625" style="1" customWidth="1"/>
    <col min="6452" max="6452" width="5.7109375" style="1" customWidth="1"/>
    <col min="6453" max="6453" width="6.28515625" style="1" customWidth="1"/>
    <col min="6454" max="6454" width="6.5703125" style="1" customWidth="1"/>
    <col min="6455" max="6455" width="6.28515625" style="1" customWidth="1"/>
    <col min="6456" max="6457" width="5.7109375" style="1" customWidth="1"/>
    <col min="6458" max="6458" width="14.7109375" style="1" customWidth="1"/>
    <col min="6459" max="6468" width="5.7109375" style="1" customWidth="1"/>
    <col min="6469" max="6656" width="9.140625" style="1"/>
    <col min="6657" max="6657" width="11" style="1" customWidth="1"/>
    <col min="6658" max="6658" width="20.5703125" style="1" customWidth="1"/>
    <col min="6659" max="6659" width="15.140625" style="1" customWidth="1"/>
    <col min="6660" max="6660" width="19.140625" style="1" customWidth="1"/>
    <col min="6661" max="6661" width="7" style="1" customWidth="1"/>
    <col min="6662" max="6666" width="6.140625" style="1" customWidth="1"/>
    <col min="6667" max="6667" width="18.7109375" style="1" customWidth="1"/>
    <col min="6668" max="6673" width="6.85546875" style="1" customWidth="1"/>
    <col min="6674" max="6674" width="20.5703125" style="1" customWidth="1"/>
    <col min="6675" max="6680" width="6.85546875" style="1" customWidth="1"/>
    <col min="6681" max="6681" width="20.5703125" style="1" customWidth="1"/>
    <col min="6682" max="6687" width="6.85546875" style="1" customWidth="1"/>
    <col min="6688" max="6688" width="20.5703125" style="1" customWidth="1"/>
    <col min="6689" max="6694" width="6.85546875" style="1" customWidth="1"/>
    <col min="6695" max="6695" width="4" style="1" customWidth="1"/>
    <col min="6696" max="6696" width="6.5703125" style="1" customWidth="1"/>
    <col min="6697" max="6697" width="18.42578125" style="1" customWidth="1"/>
    <col min="6698" max="6698" width="24.28515625" style="1" customWidth="1"/>
    <col min="6699" max="6699" width="14.42578125" style="1" customWidth="1"/>
    <col min="6700" max="6700" width="25.5703125" style="1" customWidth="1"/>
    <col min="6701" max="6701" width="12.42578125" style="1" customWidth="1"/>
    <col min="6702" max="6702" width="19.85546875" style="1" customWidth="1"/>
    <col min="6703" max="6704" width="4.7109375" style="1" customWidth="1"/>
    <col min="6705" max="6705" width="4.28515625" style="1" customWidth="1"/>
    <col min="6706" max="6706" width="4.42578125" style="1" customWidth="1"/>
    <col min="6707" max="6707" width="5.140625" style="1" customWidth="1"/>
    <col min="6708" max="6708" width="5.7109375" style="1" customWidth="1"/>
    <col min="6709" max="6709" width="6.28515625" style="1" customWidth="1"/>
    <col min="6710" max="6710" width="6.5703125" style="1" customWidth="1"/>
    <col min="6711" max="6711" width="6.28515625" style="1" customWidth="1"/>
    <col min="6712" max="6713" width="5.7109375" style="1" customWidth="1"/>
    <col min="6714" max="6714" width="14.7109375" style="1" customWidth="1"/>
    <col min="6715" max="6724" width="5.7109375" style="1" customWidth="1"/>
    <col min="6725" max="6912" width="9.140625" style="1"/>
    <col min="6913" max="6913" width="11" style="1" customWidth="1"/>
    <col min="6914" max="6914" width="20.5703125" style="1" customWidth="1"/>
    <col min="6915" max="6915" width="15.140625" style="1" customWidth="1"/>
    <col min="6916" max="6916" width="19.140625" style="1" customWidth="1"/>
    <col min="6917" max="6917" width="7" style="1" customWidth="1"/>
    <col min="6918" max="6922" width="6.140625" style="1" customWidth="1"/>
    <col min="6923" max="6923" width="18.7109375" style="1" customWidth="1"/>
    <col min="6924" max="6929" width="6.85546875" style="1" customWidth="1"/>
    <col min="6930" max="6930" width="20.5703125" style="1" customWidth="1"/>
    <col min="6931" max="6936" width="6.85546875" style="1" customWidth="1"/>
    <col min="6937" max="6937" width="20.5703125" style="1" customWidth="1"/>
    <col min="6938" max="6943" width="6.85546875" style="1" customWidth="1"/>
    <col min="6944" max="6944" width="20.5703125" style="1" customWidth="1"/>
    <col min="6945" max="6950" width="6.85546875" style="1" customWidth="1"/>
    <col min="6951" max="6951" width="4" style="1" customWidth="1"/>
    <col min="6952" max="6952" width="6.5703125" style="1" customWidth="1"/>
    <col min="6953" max="6953" width="18.42578125" style="1" customWidth="1"/>
    <col min="6954" max="6954" width="24.28515625" style="1" customWidth="1"/>
    <col min="6955" max="6955" width="14.42578125" style="1" customWidth="1"/>
    <col min="6956" max="6956" width="25.5703125" style="1" customWidth="1"/>
    <col min="6957" max="6957" width="12.42578125" style="1" customWidth="1"/>
    <col min="6958" max="6958" width="19.85546875" style="1" customWidth="1"/>
    <col min="6959" max="6960" width="4.7109375" style="1" customWidth="1"/>
    <col min="6961" max="6961" width="4.28515625" style="1" customWidth="1"/>
    <col min="6962" max="6962" width="4.42578125" style="1" customWidth="1"/>
    <col min="6963" max="6963" width="5.140625" style="1" customWidth="1"/>
    <col min="6964" max="6964" width="5.7109375" style="1" customWidth="1"/>
    <col min="6965" max="6965" width="6.28515625" style="1" customWidth="1"/>
    <col min="6966" max="6966" width="6.5703125" style="1" customWidth="1"/>
    <col min="6967" max="6967" width="6.28515625" style="1" customWidth="1"/>
    <col min="6968" max="6969" width="5.7109375" style="1" customWidth="1"/>
    <col min="6970" max="6970" width="14.7109375" style="1" customWidth="1"/>
    <col min="6971" max="6980" width="5.7109375" style="1" customWidth="1"/>
    <col min="6981" max="7168" width="9.140625" style="1"/>
    <col min="7169" max="7169" width="11" style="1" customWidth="1"/>
    <col min="7170" max="7170" width="20.5703125" style="1" customWidth="1"/>
    <col min="7171" max="7171" width="15.140625" style="1" customWidth="1"/>
    <col min="7172" max="7172" width="19.140625" style="1" customWidth="1"/>
    <col min="7173" max="7173" width="7" style="1" customWidth="1"/>
    <col min="7174" max="7178" width="6.140625" style="1" customWidth="1"/>
    <col min="7179" max="7179" width="18.7109375" style="1" customWidth="1"/>
    <col min="7180" max="7185" width="6.85546875" style="1" customWidth="1"/>
    <col min="7186" max="7186" width="20.5703125" style="1" customWidth="1"/>
    <col min="7187" max="7192" width="6.85546875" style="1" customWidth="1"/>
    <col min="7193" max="7193" width="20.5703125" style="1" customWidth="1"/>
    <col min="7194" max="7199" width="6.85546875" style="1" customWidth="1"/>
    <col min="7200" max="7200" width="20.5703125" style="1" customWidth="1"/>
    <col min="7201" max="7206" width="6.85546875" style="1" customWidth="1"/>
    <col min="7207" max="7207" width="4" style="1" customWidth="1"/>
    <col min="7208" max="7208" width="6.5703125" style="1" customWidth="1"/>
    <col min="7209" max="7209" width="18.42578125" style="1" customWidth="1"/>
    <col min="7210" max="7210" width="24.28515625" style="1" customWidth="1"/>
    <col min="7211" max="7211" width="14.42578125" style="1" customWidth="1"/>
    <col min="7212" max="7212" width="25.5703125" style="1" customWidth="1"/>
    <col min="7213" max="7213" width="12.42578125" style="1" customWidth="1"/>
    <col min="7214" max="7214" width="19.85546875" style="1" customWidth="1"/>
    <col min="7215" max="7216" width="4.7109375" style="1" customWidth="1"/>
    <col min="7217" max="7217" width="4.28515625" style="1" customWidth="1"/>
    <col min="7218" max="7218" width="4.42578125" style="1" customWidth="1"/>
    <col min="7219" max="7219" width="5.140625" style="1" customWidth="1"/>
    <col min="7220" max="7220" width="5.7109375" style="1" customWidth="1"/>
    <col min="7221" max="7221" width="6.28515625" style="1" customWidth="1"/>
    <col min="7222" max="7222" width="6.5703125" style="1" customWidth="1"/>
    <col min="7223" max="7223" width="6.28515625" style="1" customWidth="1"/>
    <col min="7224" max="7225" width="5.7109375" style="1" customWidth="1"/>
    <col min="7226" max="7226" width="14.7109375" style="1" customWidth="1"/>
    <col min="7227" max="7236" width="5.7109375" style="1" customWidth="1"/>
    <col min="7237" max="7424" width="9.140625" style="1"/>
    <col min="7425" max="7425" width="11" style="1" customWidth="1"/>
    <col min="7426" max="7426" width="20.5703125" style="1" customWidth="1"/>
    <col min="7427" max="7427" width="15.140625" style="1" customWidth="1"/>
    <col min="7428" max="7428" width="19.140625" style="1" customWidth="1"/>
    <col min="7429" max="7429" width="7" style="1" customWidth="1"/>
    <col min="7430" max="7434" width="6.140625" style="1" customWidth="1"/>
    <col min="7435" max="7435" width="18.7109375" style="1" customWidth="1"/>
    <col min="7436" max="7441" width="6.85546875" style="1" customWidth="1"/>
    <col min="7442" max="7442" width="20.5703125" style="1" customWidth="1"/>
    <col min="7443" max="7448" width="6.85546875" style="1" customWidth="1"/>
    <col min="7449" max="7449" width="20.5703125" style="1" customWidth="1"/>
    <col min="7450" max="7455" width="6.85546875" style="1" customWidth="1"/>
    <col min="7456" max="7456" width="20.5703125" style="1" customWidth="1"/>
    <col min="7457" max="7462" width="6.85546875" style="1" customWidth="1"/>
    <col min="7463" max="7463" width="4" style="1" customWidth="1"/>
    <col min="7464" max="7464" width="6.5703125" style="1" customWidth="1"/>
    <col min="7465" max="7465" width="18.42578125" style="1" customWidth="1"/>
    <col min="7466" max="7466" width="24.28515625" style="1" customWidth="1"/>
    <col min="7467" max="7467" width="14.42578125" style="1" customWidth="1"/>
    <col min="7468" max="7468" width="25.5703125" style="1" customWidth="1"/>
    <col min="7469" max="7469" width="12.42578125" style="1" customWidth="1"/>
    <col min="7470" max="7470" width="19.85546875" style="1" customWidth="1"/>
    <col min="7471" max="7472" width="4.7109375" style="1" customWidth="1"/>
    <col min="7473" max="7473" width="4.28515625" style="1" customWidth="1"/>
    <col min="7474" max="7474" width="4.42578125" style="1" customWidth="1"/>
    <col min="7475" max="7475" width="5.140625" style="1" customWidth="1"/>
    <col min="7476" max="7476" width="5.7109375" style="1" customWidth="1"/>
    <col min="7477" max="7477" width="6.28515625" style="1" customWidth="1"/>
    <col min="7478" max="7478" width="6.5703125" style="1" customWidth="1"/>
    <col min="7479" max="7479" width="6.28515625" style="1" customWidth="1"/>
    <col min="7480" max="7481" width="5.7109375" style="1" customWidth="1"/>
    <col min="7482" max="7482" width="14.7109375" style="1" customWidth="1"/>
    <col min="7483" max="7492" width="5.7109375" style="1" customWidth="1"/>
    <col min="7493" max="7680" width="9.140625" style="1"/>
    <col min="7681" max="7681" width="11" style="1" customWidth="1"/>
    <col min="7682" max="7682" width="20.5703125" style="1" customWidth="1"/>
    <col min="7683" max="7683" width="15.140625" style="1" customWidth="1"/>
    <col min="7684" max="7684" width="19.140625" style="1" customWidth="1"/>
    <col min="7685" max="7685" width="7" style="1" customWidth="1"/>
    <col min="7686" max="7690" width="6.140625" style="1" customWidth="1"/>
    <col min="7691" max="7691" width="18.7109375" style="1" customWidth="1"/>
    <col min="7692" max="7697" width="6.85546875" style="1" customWidth="1"/>
    <col min="7698" max="7698" width="20.5703125" style="1" customWidth="1"/>
    <col min="7699" max="7704" width="6.85546875" style="1" customWidth="1"/>
    <col min="7705" max="7705" width="20.5703125" style="1" customWidth="1"/>
    <col min="7706" max="7711" width="6.85546875" style="1" customWidth="1"/>
    <col min="7712" max="7712" width="20.5703125" style="1" customWidth="1"/>
    <col min="7713" max="7718" width="6.85546875" style="1" customWidth="1"/>
    <col min="7719" max="7719" width="4" style="1" customWidth="1"/>
    <col min="7720" max="7720" width="6.5703125" style="1" customWidth="1"/>
    <col min="7721" max="7721" width="18.42578125" style="1" customWidth="1"/>
    <col min="7722" max="7722" width="24.28515625" style="1" customWidth="1"/>
    <col min="7723" max="7723" width="14.42578125" style="1" customWidth="1"/>
    <col min="7724" max="7724" width="25.5703125" style="1" customWidth="1"/>
    <col min="7725" max="7725" width="12.42578125" style="1" customWidth="1"/>
    <col min="7726" max="7726" width="19.85546875" style="1" customWidth="1"/>
    <col min="7727" max="7728" width="4.7109375" style="1" customWidth="1"/>
    <col min="7729" max="7729" width="4.28515625" style="1" customWidth="1"/>
    <col min="7730" max="7730" width="4.42578125" style="1" customWidth="1"/>
    <col min="7731" max="7731" width="5.140625" style="1" customWidth="1"/>
    <col min="7732" max="7732" width="5.7109375" style="1" customWidth="1"/>
    <col min="7733" max="7733" width="6.28515625" style="1" customWidth="1"/>
    <col min="7734" max="7734" width="6.5703125" style="1" customWidth="1"/>
    <col min="7735" max="7735" width="6.28515625" style="1" customWidth="1"/>
    <col min="7736" max="7737" width="5.7109375" style="1" customWidth="1"/>
    <col min="7738" max="7738" width="14.7109375" style="1" customWidth="1"/>
    <col min="7739" max="7748" width="5.7109375" style="1" customWidth="1"/>
    <col min="7749" max="7936" width="9.140625" style="1"/>
    <col min="7937" max="7937" width="11" style="1" customWidth="1"/>
    <col min="7938" max="7938" width="20.5703125" style="1" customWidth="1"/>
    <col min="7939" max="7939" width="15.140625" style="1" customWidth="1"/>
    <col min="7940" max="7940" width="19.140625" style="1" customWidth="1"/>
    <col min="7941" max="7941" width="7" style="1" customWidth="1"/>
    <col min="7942" max="7946" width="6.140625" style="1" customWidth="1"/>
    <col min="7947" max="7947" width="18.7109375" style="1" customWidth="1"/>
    <col min="7948" max="7953" width="6.85546875" style="1" customWidth="1"/>
    <col min="7954" max="7954" width="20.5703125" style="1" customWidth="1"/>
    <col min="7955" max="7960" width="6.85546875" style="1" customWidth="1"/>
    <col min="7961" max="7961" width="20.5703125" style="1" customWidth="1"/>
    <col min="7962" max="7967" width="6.85546875" style="1" customWidth="1"/>
    <col min="7968" max="7968" width="20.5703125" style="1" customWidth="1"/>
    <col min="7969" max="7974" width="6.85546875" style="1" customWidth="1"/>
    <col min="7975" max="7975" width="4" style="1" customWidth="1"/>
    <col min="7976" max="7976" width="6.5703125" style="1" customWidth="1"/>
    <col min="7977" max="7977" width="18.42578125" style="1" customWidth="1"/>
    <col min="7978" max="7978" width="24.28515625" style="1" customWidth="1"/>
    <col min="7979" max="7979" width="14.42578125" style="1" customWidth="1"/>
    <col min="7980" max="7980" width="25.5703125" style="1" customWidth="1"/>
    <col min="7981" max="7981" width="12.42578125" style="1" customWidth="1"/>
    <col min="7982" max="7982" width="19.85546875" style="1" customWidth="1"/>
    <col min="7983" max="7984" width="4.7109375" style="1" customWidth="1"/>
    <col min="7985" max="7985" width="4.28515625" style="1" customWidth="1"/>
    <col min="7986" max="7986" width="4.42578125" style="1" customWidth="1"/>
    <col min="7987" max="7987" width="5.140625" style="1" customWidth="1"/>
    <col min="7988" max="7988" width="5.7109375" style="1" customWidth="1"/>
    <col min="7989" max="7989" width="6.28515625" style="1" customWidth="1"/>
    <col min="7990" max="7990" width="6.5703125" style="1" customWidth="1"/>
    <col min="7991" max="7991" width="6.28515625" style="1" customWidth="1"/>
    <col min="7992" max="7993" width="5.7109375" style="1" customWidth="1"/>
    <col min="7994" max="7994" width="14.7109375" style="1" customWidth="1"/>
    <col min="7995" max="8004" width="5.7109375" style="1" customWidth="1"/>
    <col min="8005" max="8192" width="9.140625" style="1"/>
    <col min="8193" max="8193" width="11" style="1" customWidth="1"/>
    <col min="8194" max="8194" width="20.5703125" style="1" customWidth="1"/>
    <col min="8195" max="8195" width="15.140625" style="1" customWidth="1"/>
    <col min="8196" max="8196" width="19.140625" style="1" customWidth="1"/>
    <col min="8197" max="8197" width="7" style="1" customWidth="1"/>
    <col min="8198" max="8202" width="6.140625" style="1" customWidth="1"/>
    <col min="8203" max="8203" width="18.7109375" style="1" customWidth="1"/>
    <col min="8204" max="8209" width="6.85546875" style="1" customWidth="1"/>
    <col min="8210" max="8210" width="20.5703125" style="1" customWidth="1"/>
    <col min="8211" max="8216" width="6.85546875" style="1" customWidth="1"/>
    <col min="8217" max="8217" width="20.5703125" style="1" customWidth="1"/>
    <col min="8218" max="8223" width="6.85546875" style="1" customWidth="1"/>
    <col min="8224" max="8224" width="20.5703125" style="1" customWidth="1"/>
    <col min="8225" max="8230" width="6.85546875" style="1" customWidth="1"/>
    <col min="8231" max="8231" width="4" style="1" customWidth="1"/>
    <col min="8232" max="8232" width="6.5703125" style="1" customWidth="1"/>
    <col min="8233" max="8233" width="18.42578125" style="1" customWidth="1"/>
    <col min="8234" max="8234" width="24.28515625" style="1" customWidth="1"/>
    <col min="8235" max="8235" width="14.42578125" style="1" customWidth="1"/>
    <col min="8236" max="8236" width="25.5703125" style="1" customWidth="1"/>
    <col min="8237" max="8237" width="12.42578125" style="1" customWidth="1"/>
    <col min="8238" max="8238" width="19.85546875" style="1" customWidth="1"/>
    <col min="8239" max="8240" width="4.7109375" style="1" customWidth="1"/>
    <col min="8241" max="8241" width="4.28515625" style="1" customWidth="1"/>
    <col min="8242" max="8242" width="4.42578125" style="1" customWidth="1"/>
    <col min="8243" max="8243" width="5.140625" style="1" customWidth="1"/>
    <col min="8244" max="8244" width="5.7109375" style="1" customWidth="1"/>
    <col min="8245" max="8245" width="6.28515625" style="1" customWidth="1"/>
    <col min="8246" max="8246" width="6.5703125" style="1" customWidth="1"/>
    <col min="8247" max="8247" width="6.28515625" style="1" customWidth="1"/>
    <col min="8248" max="8249" width="5.7109375" style="1" customWidth="1"/>
    <col min="8250" max="8250" width="14.7109375" style="1" customWidth="1"/>
    <col min="8251" max="8260" width="5.7109375" style="1" customWidth="1"/>
    <col min="8261" max="8448" width="9.140625" style="1"/>
    <col min="8449" max="8449" width="11" style="1" customWidth="1"/>
    <col min="8450" max="8450" width="20.5703125" style="1" customWidth="1"/>
    <col min="8451" max="8451" width="15.140625" style="1" customWidth="1"/>
    <col min="8452" max="8452" width="19.140625" style="1" customWidth="1"/>
    <col min="8453" max="8453" width="7" style="1" customWidth="1"/>
    <col min="8454" max="8458" width="6.140625" style="1" customWidth="1"/>
    <col min="8459" max="8459" width="18.7109375" style="1" customWidth="1"/>
    <col min="8460" max="8465" width="6.85546875" style="1" customWidth="1"/>
    <col min="8466" max="8466" width="20.5703125" style="1" customWidth="1"/>
    <col min="8467" max="8472" width="6.85546875" style="1" customWidth="1"/>
    <col min="8473" max="8473" width="20.5703125" style="1" customWidth="1"/>
    <col min="8474" max="8479" width="6.85546875" style="1" customWidth="1"/>
    <col min="8480" max="8480" width="20.5703125" style="1" customWidth="1"/>
    <col min="8481" max="8486" width="6.85546875" style="1" customWidth="1"/>
    <col min="8487" max="8487" width="4" style="1" customWidth="1"/>
    <col min="8488" max="8488" width="6.5703125" style="1" customWidth="1"/>
    <col min="8489" max="8489" width="18.42578125" style="1" customWidth="1"/>
    <col min="8490" max="8490" width="24.28515625" style="1" customWidth="1"/>
    <col min="8491" max="8491" width="14.42578125" style="1" customWidth="1"/>
    <col min="8492" max="8492" width="25.5703125" style="1" customWidth="1"/>
    <col min="8493" max="8493" width="12.42578125" style="1" customWidth="1"/>
    <col min="8494" max="8494" width="19.85546875" style="1" customWidth="1"/>
    <col min="8495" max="8496" width="4.7109375" style="1" customWidth="1"/>
    <col min="8497" max="8497" width="4.28515625" style="1" customWidth="1"/>
    <col min="8498" max="8498" width="4.42578125" style="1" customWidth="1"/>
    <col min="8499" max="8499" width="5.140625" style="1" customWidth="1"/>
    <col min="8500" max="8500" width="5.7109375" style="1" customWidth="1"/>
    <col min="8501" max="8501" width="6.28515625" style="1" customWidth="1"/>
    <col min="8502" max="8502" width="6.5703125" style="1" customWidth="1"/>
    <col min="8503" max="8503" width="6.28515625" style="1" customWidth="1"/>
    <col min="8504" max="8505" width="5.7109375" style="1" customWidth="1"/>
    <col min="8506" max="8506" width="14.7109375" style="1" customWidth="1"/>
    <col min="8507" max="8516" width="5.7109375" style="1" customWidth="1"/>
    <col min="8517" max="8704" width="9.140625" style="1"/>
    <col min="8705" max="8705" width="11" style="1" customWidth="1"/>
    <col min="8706" max="8706" width="20.5703125" style="1" customWidth="1"/>
    <col min="8707" max="8707" width="15.140625" style="1" customWidth="1"/>
    <col min="8708" max="8708" width="19.140625" style="1" customWidth="1"/>
    <col min="8709" max="8709" width="7" style="1" customWidth="1"/>
    <col min="8710" max="8714" width="6.140625" style="1" customWidth="1"/>
    <col min="8715" max="8715" width="18.7109375" style="1" customWidth="1"/>
    <col min="8716" max="8721" width="6.85546875" style="1" customWidth="1"/>
    <col min="8722" max="8722" width="20.5703125" style="1" customWidth="1"/>
    <col min="8723" max="8728" width="6.85546875" style="1" customWidth="1"/>
    <col min="8729" max="8729" width="20.5703125" style="1" customWidth="1"/>
    <col min="8730" max="8735" width="6.85546875" style="1" customWidth="1"/>
    <col min="8736" max="8736" width="20.5703125" style="1" customWidth="1"/>
    <col min="8737" max="8742" width="6.85546875" style="1" customWidth="1"/>
    <col min="8743" max="8743" width="4" style="1" customWidth="1"/>
    <col min="8744" max="8744" width="6.5703125" style="1" customWidth="1"/>
    <col min="8745" max="8745" width="18.42578125" style="1" customWidth="1"/>
    <col min="8746" max="8746" width="24.28515625" style="1" customWidth="1"/>
    <col min="8747" max="8747" width="14.42578125" style="1" customWidth="1"/>
    <col min="8748" max="8748" width="25.5703125" style="1" customWidth="1"/>
    <col min="8749" max="8749" width="12.42578125" style="1" customWidth="1"/>
    <col min="8750" max="8750" width="19.85546875" style="1" customWidth="1"/>
    <col min="8751" max="8752" width="4.7109375" style="1" customWidth="1"/>
    <col min="8753" max="8753" width="4.28515625" style="1" customWidth="1"/>
    <col min="8754" max="8754" width="4.42578125" style="1" customWidth="1"/>
    <col min="8755" max="8755" width="5.140625" style="1" customWidth="1"/>
    <col min="8756" max="8756" width="5.7109375" style="1" customWidth="1"/>
    <col min="8757" max="8757" width="6.28515625" style="1" customWidth="1"/>
    <col min="8758" max="8758" width="6.5703125" style="1" customWidth="1"/>
    <col min="8759" max="8759" width="6.28515625" style="1" customWidth="1"/>
    <col min="8760" max="8761" width="5.7109375" style="1" customWidth="1"/>
    <col min="8762" max="8762" width="14.7109375" style="1" customWidth="1"/>
    <col min="8763" max="8772" width="5.7109375" style="1" customWidth="1"/>
    <col min="8773" max="8960" width="9.140625" style="1"/>
    <col min="8961" max="8961" width="11" style="1" customWidth="1"/>
    <col min="8962" max="8962" width="20.5703125" style="1" customWidth="1"/>
    <col min="8963" max="8963" width="15.140625" style="1" customWidth="1"/>
    <col min="8964" max="8964" width="19.140625" style="1" customWidth="1"/>
    <col min="8965" max="8965" width="7" style="1" customWidth="1"/>
    <col min="8966" max="8970" width="6.140625" style="1" customWidth="1"/>
    <col min="8971" max="8971" width="18.7109375" style="1" customWidth="1"/>
    <col min="8972" max="8977" width="6.85546875" style="1" customWidth="1"/>
    <col min="8978" max="8978" width="20.5703125" style="1" customWidth="1"/>
    <col min="8979" max="8984" width="6.85546875" style="1" customWidth="1"/>
    <col min="8985" max="8985" width="20.5703125" style="1" customWidth="1"/>
    <col min="8986" max="8991" width="6.85546875" style="1" customWidth="1"/>
    <col min="8992" max="8992" width="20.5703125" style="1" customWidth="1"/>
    <col min="8993" max="8998" width="6.85546875" style="1" customWidth="1"/>
    <col min="8999" max="8999" width="4" style="1" customWidth="1"/>
    <col min="9000" max="9000" width="6.5703125" style="1" customWidth="1"/>
    <col min="9001" max="9001" width="18.42578125" style="1" customWidth="1"/>
    <col min="9002" max="9002" width="24.28515625" style="1" customWidth="1"/>
    <col min="9003" max="9003" width="14.42578125" style="1" customWidth="1"/>
    <col min="9004" max="9004" width="25.5703125" style="1" customWidth="1"/>
    <col min="9005" max="9005" width="12.42578125" style="1" customWidth="1"/>
    <col min="9006" max="9006" width="19.85546875" style="1" customWidth="1"/>
    <col min="9007" max="9008" width="4.7109375" style="1" customWidth="1"/>
    <col min="9009" max="9009" width="4.28515625" style="1" customWidth="1"/>
    <col min="9010" max="9010" width="4.42578125" style="1" customWidth="1"/>
    <col min="9011" max="9011" width="5.140625" style="1" customWidth="1"/>
    <col min="9012" max="9012" width="5.7109375" style="1" customWidth="1"/>
    <col min="9013" max="9013" width="6.28515625" style="1" customWidth="1"/>
    <col min="9014" max="9014" width="6.5703125" style="1" customWidth="1"/>
    <col min="9015" max="9015" width="6.28515625" style="1" customWidth="1"/>
    <col min="9016" max="9017" width="5.7109375" style="1" customWidth="1"/>
    <col min="9018" max="9018" width="14.7109375" style="1" customWidth="1"/>
    <col min="9019" max="9028" width="5.7109375" style="1" customWidth="1"/>
    <col min="9029" max="9216" width="9.140625" style="1"/>
    <col min="9217" max="9217" width="11" style="1" customWidth="1"/>
    <col min="9218" max="9218" width="20.5703125" style="1" customWidth="1"/>
    <col min="9219" max="9219" width="15.140625" style="1" customWidth="1"/>
    <col min="9220" max="9220" width="19.140625" style="1" customWidth="1"/>
    <col min="9221" max="9221" width="7" style="1" customWidth="1"/>
    <col min="9222" max="9226" width="6.140625" style="1" customWidth="1"/>
    <col min="9227" max="9227" width="18.7109375" style="1" customWidth="1"/>
    <col min="9228" max="9233" width="6.85546875" style="1" customWidth="1"/>
    <col min="9234" max="9234" width="20.5703125" style="1" customWidth="1"/>
    <col min="9235" max="9240" width="6.85546875" style="1" customWidth="1"/>
    <col min="9241" max="9241" width="20.5703125" style="1" customWidth="1"/>
    <col min="9242" max="9247" width="6.85546875" style="1" customWidth="1"/>
    <col min="9248" max="9248" width="20.5703125" style="1" customWidth="1"/>
    <col min="9249" max="9254" width="6.85546875" style="1" customWidth="1"/>
    <col min="9255" max="9255" width="4" style="1" customWidth="1"/>
    <col min="9256" max="9256" width="6.5703125" style="1" customWidth="1"/>
    <col min="9257" max="9257" width="18.42578125" style="1" customWidth="1"/>
    <col min="9258" max="9258" width="24.28515625" style="1" customWidth="1"/>
    <col min="9259" max="9259" width="14.42578125" style="1" customWidth="1"/>
    <col min="9260" max="9260" width="25.5703125" style="1" customWidth="1"/>
    <col min="9261" max="9261" width="12.42578125" style="1" customWidth="1"/>
    <col min="9262" max="9262" width="19.85546875" style="1" customWidth="1"/>
    <col min="9263" max="9264" width="4.7109375" style="1" customWidth="1"/>
    <col min="9265" max="9265" width="4.28515625" style="1" customWidth="1"/>
    <col min="9266" max="9266" width="4.42578125" style="1" customWidth="1"/>
    <col min="9267" max="9267" width="5.140625" style="1" customWidth="1"/>
    <col min="9268" max="9268" width="5.7109375" style="1" customWidth="1"/>
    <col min="9269" max="9269" width="6.28515625" style="1" customWidth="1"/>
    <col min="9270" max="9270" width="6.5703125" style="1" customWidth="1"/>
    <col min="9271" max="9271" width="6.28515625" style="1" customWidth="1"/>
    <col min="9272" max="9273" width="5.7109375" style="1" customWidth="1"/>
    <col min="9274" max="9274" width="14.7109375" style="1" customWidth="1"/>
    <col min="9275" max="9284" width="5.7109375" style="1" customWidth="1"/>
    <col min="9285" max="9472" width="9.140625" style="1"/>
    <col min="9473" max="9473" width="11" style="1" customWidth="1"/>
    <col min="9474" max="9474" width="20.5703125" style="1" customWidth="1"/>
    <col min="9475" max="9475" width="15.140625" style="1" customWidth="1"/>
    <col min="9476" max="9476" width="19.140625" style="1" customWidth="1"/>
    <col min="9477" max="9477" width="7" style="1" customWidth="1"/>
    <col min="9478" max="9482" width="6.140625" style="1" customWidth="1"/>
    <col min="9483" max="9483" width="18.7109375" style="1" customWidth="1"/>
    <col min="9484" max="9489" width="6.85546875" style="1" customWidth="1"/>
    <col min="9490" max="9490" width="20.5703125" style="1" customWidth="1"/>
    <col min="9491" max="9496" width="6.85546875" style="1" customWidth="1"/>
    <col min="9497" max="9497" width="20.5703125" style="1" customWidth="1"/>
    <col min="9498" max="9503" width="6.85546875" style="1" customWidth="1"/>
    <col min="9504" max="9504" width="20.5703125" style="1" customWidth="1"/>
    <col min="9505" max="9510" width="6.85546875" style="1" customWidth="1"/>
    <col min="9511" max="9511" width="4" style="1" customWidth="1"/>
    <col min="9512" max="9512" width="6.5703125" style="1" customWidth="1"/>
    <col min="9513" max="9513" width="18.42578125" style="1" customWidth="1"/>
    <col min="9514" max="9514" width="24.28515625" style="1" customWidth="1"/>
    <col min="9515" max="9515" width="14.42578125" style="1" customWidth="1"/>
    <col min="9516" max="9516" width="25.5703125" style="1" customWidth="1"/>
    <col min="9517" max="9517" width="12.42578125" style="1" customWidth="1"/>
    <col min="9518" max="9518" width="19.85546875" style="1" customWidth="1"/>
    <col min="9519" max="9520" width="4.7109375" style="1" customWidth="1"/>
    <col min="9521" max="9521" width="4.28515625" style="1" customWidth="1"/>
    <col min="9522" max="9522" width="4.42578125" style="1" customWidth="1"/>
    <col min="9523" max="9523" width="5.140625" style="1" customWidth="1"/>
    <col min="9524" max="9524" width="5.7109375" style="1" customWidth="1"/>
    <col min="9525" max="9525" width="6.28515625" style="1" customWidth="1"/>
    <col min="9526" max="9526" width="6.5703125" style="1" customWidth="1"/>
    <col min="9527" max="9527" width="6.28515625" style="1" customWidth="1"/>
    <col min="9528" max="9529" width="5.7109375" style="1" customWidth="1"/>
    <col min="9530" max="9530" width="14.7109375" style="1" customWidth="1"/>
    <col min="9531" max="9540" width="5.7109375" style="1" customWidth="1"/>
    <col min="9541" max="9728" width="9.140625" style="1"/>
    <col min="9729" max="9729" width="11" style="1" customWidth="1"/>
    <col min="9730" max="9730" width="20.5703125" style="1" customWidth="1"/>
    <col min="9731" max="9731" width="15.140625" style="1" customWidth="1"/>
    <col min="9732" max="9732" width="19.140625" style="1" customWidth="1"/>
    <col min="9733" max="9733" width="7" style="1" customWidth="1"/>
    <col min="9734" max="9738" width="6.140625" style="1" customWidth="1"/>
    <col min="9739" max="9739" width="18.7109375" style="1" customWidth="1"/>
    <col min="9740" max="9745" width="6.85546875" style="1" customWidth="1"/>
    <col min="9746" max="9746" width="20.5703125" style="1" customWidth="1"/>
    <col min="9747" max="9752" width="6.85546875" style="1" customWidth="1"/>
    <col min="9753" max="9753" width="20.5703125" style="1" customWidth="1"/>
    <col min="9754" max="9759" width="6.85546875" style="1" customWidth="1"/>
    <col min="9760" max="9760" width="20.5703125" style="1" customWidth="1"/>
    <col min="9761" max="9766" width="6.85546875" style="1" customWidth="1"/>
    <col min="9767" max="9767" width="4" style="1" customWidth="1"/>
    <col min="9768" max="9768" width="6.5703125" style="1" customWidth="1"/>
    <col min="9769" max="9769" width="18.42578125" style="1" customWidth="1"/>
    <col min="9770" max="9770" width="24.28515625" style="1" customWidth="1"/>
    <col min="9771" max="9771" width="14.42578125" style="1" customWidth="1"/>
    <col min="9772" max="9772" width="25.5703125" style="1" customWidth="1"/>
    <col min="9773" max="9773" width="12.42578125" style="1" customWidth="1"/>
    <col min="9774" max="9774" width="19.85546875" style="1" customWidth="1"/>
    <col min="9775" max="9776" width="4.7109375" style="1" customWidth="1"/>
    <col min="9777" max="9777" width="4.28515625" style="1" customWidth="1"/>
    <col min="9778" max="9778" width="4.42578125" style="1" customWidth="1"/>
    <col min="9779" max="9779" width="5.140625" style="1" customWidth="1"/>
    <col min="9780" max="9780" width="5.7109375" style="1" customWidth="1"/>
    <col min="9781" max="9781" width="6.28515625" style="1" customWidth="1"/>
    <col min="9782" max="9782" width="6.5703125" style="1" customWidth="1"/>
    <col min="9783" max="9783" width="6.28515625" style="1" customWidth="1"/>
    <col min="9784" max="9785" width="5.7109375" style="1" customWidth="1"/>
    <col min="9786" max="9786" width="14.7109375" style="1" customWidth="1"/>
    <col min="9787" max="9796" width="5.7109375" style="1" customWidth="1"/>
    <col min="9797" max="9984" width="9.140625" style="1"/>
    <col min="9985" max="9985" width="11" style="1" customWidth="1"/>
    <col min="9986" max="9986" width="20.5703125" style="1" customWidth="1"/>
    <col min="9987" max="9987" width="15.140625" style="1" customWidth="1"/>
    <col min="9988" max="9988" width="19.140625" style="1" customWidth="1"/>
    <col min="9989" max="9989" width="7" style="1" customWidth="1"/>
    <col min="9990" max="9994" width="6.140625" style="1" customWidth="1"/>
    <col min="9995" max="9995" width="18.7109375" style="1" customWidth="1"/>
    <col min="9996" max="10001" width="6.85546875" style="1" customWidth="1"/>
    <col min="10002" max="10002" width="20.5703125" style="1" customWidth="1"/>
    <col min="10003" max="10008" width="6.85546875" style="1" customWidth="1"/>
    <col min="10009" max="10009" width="20.5703125" style="1" customWidth="1"/>
    <col min="10010" max="10015" width="6.85546875" style="1" customWidth="1"/>
    <col min="10016" max="10016" width="20.5703125" style="1" customWidth="1"/>
    <col min="10017" max="10022" width="6.85546875" style="1" customWidth="1"/>
    <col min="10023" max="10023" width="4" style="1" customWidth="1"/>
    <col min="10024" max="10024" width="6.5703125" style="1" customWidth="1"/>
    <col min="10025" max="10025" width="18.42578125" style="1" customWidth="1"/>
    <col min="10026" max="10026" width="24.28515625" style="1" customWidth="1"/>
    <col min="10027" max="10027" width="14.42578125" style="1" customWidth="1"/>
    <col min="10028" max="10028" width="25.5703125" style="1" customWidth="1"/>
    <col min="10029" max="10029" width="12.42578125" style="1" customWidth="1"/>
    <col min="10030" max="10030" width="19.85546875" style="1" customWidth="1"/>
    <col min="10031" max="10032" width="4.7109375" style="1" customWidth="1"/>
    <col min="10033" max="10033" width="4.28515625" style="1" customWidth="1"/>
    <col min="10034" max="10034" width="4.42578125" style="1" customWidth="1"/>
    <col min="10035" max="10035" width="5.140625" style="1" customWidth="1"/>
    <col min="10036" max="10036" width="5.7109375" style="1" customWidth="1"/>
    <col min="10037" max="10037" width="6.28515625" style="1" customWidth="1"/>
    <col min="10038" max="10038" width="6.5703125" style="1" customWidth="1"/>
    <col min="10039" max="10039" width="6.28515625" style="1" customWidth="1"/>
    <col min="10040" max="10041" width="5.7109375" style="1" customWidth="1"/>
    <col min="10042" max="10042" width="14.7109375" style="1" customWidth="1"/>
    <col min="10043" max="10052" width="5.7109375" style="1" customWidth="1"/>
    <col min="10053" max="10240" width="9.140625" style="1"/>
    <col min="10241" max="10241" width="11" style="1" customWidth="1"/>
    <col min="10242" max="10242" width="20.5703125" style="1" customWidth="1"/>
    <col min="10243" max="10243" width="15.140625" style="1" customWidth="1"/>
    <col min="10244" max="10244" width="19.140625" style="1" customWidth="1"/>
    <col min="10245" max="10245" width="7" style="1" customWidth="1"/>
    <col min="10246" max="10250" width="6.140625" style="1" customWidth="1"/>
    <col min="10251" max="10251" width="18.7109375" style="1" customWidth="1"/>
    <col min="10252" max="10257" width="6.85546875" style="1" customWidth="1"/>
    <col min="10258" max="10258" width="20.5703125" style="1" customWidth="1"/>
    <col min="10259" max="10264" width="6.85546875" style="1" customWidth="1"/>
    <col min="10265" max="10265" width="20.5703125" style="1" customWidth="1"/>
    <col min="10266" max="10271" width="6.85546875" style="1" customWidth="1"/>
    <col min="10272" max="10272" width="20.5703125" style="1" customWidth="1"/>
    <col min="10273" max="10278" width="6.85546875" style="1" customWidth="1"/>
    <col min="10279" max="10279" width="4" style="1" customWidth="1"/>
    <col min="10280" max="10280" width="6.5703125" style="1" customWidth="1"/>
    <col min="10281" max="10281" width="18.42578125" style="1" customWidth="1"/>
    <col min="10282" max="10282" width="24.28515625" style="1" customWidth="1"/>
    <col min="10283" max="10283" width="14.42578125" style="1" customWidth="1"/>
    <col min="10284" max="10284" width="25.5703125" style="1" customWidth="1"/>
    <col min="10285" max="10285" width="12.42578125" style="1" customWidth="1"/>
    <col min="10286" max="10286" width="19.85546875" style="1" customWidth="1"/>
    <col min="10287" max="10288" width="4.7109375" style="1" customWidth="1"/>
    <col min="10289" max="10289" width="4.28515625" style="1" customWidth="1"/>
    <col min="10290" max="10290" width="4.42578125" style="1" customWidth="1"/>
    <col min="10291" max="10291" width="5.140625" style="1" customWidth="1"/>
    <col min="10292" max="10292" width="5.7109375" style="1" customWidth="1"/>
    <col min="10293" max="10293" width="6.28515625" style="1" customWidth="1"/>
    <col min="10294" max="10294" width="6.5703125" style="1" customWidth="1"/>
    <col min="10295" max="10295" width="6.28515625" style="1" customWidth="1"/>
    <col min="10296" max="10297" width="5.7109375" style="1" customWidth="1"/>
    <col min="10298" max="10298" width="14.7109375" style="1" customWidth="1"/>
    <col min="10299" max="10308" width="5.7109375" style="1" customWidth="1"/>
    <col min="10309" max="10496" width="9.140625" style="1"/>
    <col min="10497" max="10497" width="11" style="1" customWidth="1"/>
    <col min="10498" max="10498" width="20.5703125" style="1" customWidth="1"/>
    <col min="10499" max="10499" width="15.140625" style="1" customWidth="1"/>
    <col min="10500" max="10500" width="19.140625" style="1" customWidth="1"/>
    <col min="10501" max="10501" width="7" style="1" customWidth="1"/>
    <col min="10502" max="10506" width="6.140625" style="1" customWidth="1"/>
    <col min="10507" max="10507" width="18.7109375" style="1" customWidth="1"/>
    <col min="10508" max="10513" width="6.85546875" style="1" customWidth="1"/>
    <col min="10514" max="10514" width="20.5703125" style="1" customWidth="1"/>
    <col min="10515" max="10520" width="6.85546875" style="1" customWidth="1"/>
    <col min="10521" max="10521" width="20.5703125" style="1" customWidth="1"/>
    <col min="10522" max="10527" width="6.85546875" style="1" customWidth="1"/>
    <col min="10528" max="10528" width="20.5703125" style="1" customWidth="1"/>
    <col min="10529" max="10534" width="6.85546875" style="1" customWidth="1"/>
    <col min="10535" max="10535" width="4" style="1" customWidth="1"/>
    <col min="10536" max="10536" width="6.5703125" style="1" customWidth="1"/>
    <col min="10537" max="10537" width="18.42578125" style="1" customWidth="1"/>
    <col min="10538" max="10538" width="24.28515625" style="1" customWidth="1"/>
    <col min="10539" max="10539" width="14.42578125" style="1" customWidth="1"/>
    <col min="10540" max="10540" width="25.5703125" style="1" customWidth="1"/>
    <col min="10541" max="10541" width="12.42578125" style="1" customWidth="1"/>
    <col min="10542" max="10542" width="19.85546875" style="1" customWidth="1"/>
    <col min="10543" max="10544" width="4.7109375" style="1" customWidth="1"/>
    <col min="10545" max="10545" width="4.28515625" style="1" customWidth="1"/>
    <col min="10546" max="10546" width="4.42578125" style="1" customWidth="1"/>
    <col min="10547" max="10547" width="5.140625" style="1" customWidth="1"/>
    <col min="10548" max="10548" width="5.7109375" style="1" customWidth="1"/>
    <col min="10549" max="10549" width="6.28515625" style="1" customWidth="1"/>
    <col min="10550" max="10550" width="6.5703125" style="1" customWidth="1"/>
    <col min="10551" max="10551" width="6.28515625" style="1" customWidth="1"/>
    <col min="10552" max="10553" width="5.7109375" style="1" customWidth="1"/>
    <col min="10554" max="10554" width="14.7109375" style="1" customWidth="1"/>
    <col min="10555" max="10564" width="5.7109375" style="1" customWidth="1"/>
    <col min="10565" max="10752" width="9.140625" style="1"/>
    <col min="10753" max="10753" width="11" style="1" customWidth="1"/>
    <col min="10754" max="10754" width="20.5703125" style="1" customWidth="1"/>
    <col min="10755" max="10755" width="15.140625" style="1" customWidth="1"/>
    <col min="10756" max="10756" width="19.140625" style="1" customWidth="1"/>
    <col min="10757" max="10757" width="7" style="1" customWidth="1"/>
    <col min="10758" max="10762" width="6.140625" style="1" customWidth="1"/>
    <col min="10763" max="10763" width="18.7109375" style="1" customWidth="1"/>
    <col min="10764" max="10769" width="6.85546875" style="1" customWidth="1"/>
    <col min="10770" max="10770" width="20.5703125" style="1" customWidth="1"/>
    <col min="10771" max="10776" width="6.85546875" style="1" customWidth="1"/>
    <col min="10777" max="10777" width="20.5703125" style="1" customWidth="1"/>
    <col min="10778" max="10783" width="6.85546875" style="1" customWidth="1"/>
    <col min="10784" max="10784" width="20.5703125" style="1" customWidth="1"/>
    <col min="10785" max="10790" width="6.85546875" style="1" customWidth="1"/>
    <col min="10791" max="10791" width="4" style="1" customWidth="1"/>
    <col min="10792" max="10792" width="6.5703125" style="1" customWidth="1"/>
    <col min="10793" max="10793" width="18.42578125" style="1" customWidth="1"/>
    <col min="10794" max="10794" width="24.28515625" style="1" customWidth="1"/>
    <col min="10795" max="10795" width="14.42578125" style="1" customWidth="1"/>
    <col min="10796" max="10796" width="25.5703125" style="1" customWidth="1"/>
    <col min="10797" max="10797" width="12.42578125" style="1" customWidth="1"/>
    <col min="10798" max="10798" width="19.85546875" style="1" customWidth="1"/>
    <col min="10799" max="10800" width="4.7109375" style="1" customWidth="1"/>
    <col min="10801" max="10801" width="4.28515625" style="1" customWidth="1"/>
    <col min="10802" max="10802" width="4.42578125" style="1" customWidth="1"/>
    <col min="10803" max="10803" width="5.140625" style="1" customWidth="1"/>
    <col min="10804" max="10804" width="5.7109375" style="1" customWidth="1"/>
    <col min="10805" max="10805" width="6.28515625" style="1" customWidth="1"/>
    <col min="10806" max="10806" width="6.5703125" style="1" customWidth="1"/>
    <col min="10807" max="10807" width="6.28515625" style="1" customWidth="1"/>
    <col min="10808" max="10809" width="5.7109375" style="1" customWidth="1"/>
    <col min="10810" max="10810" width="14.7109375" style="1" customWidth="1"/>
    <col min="10811" max="10820" width="5.7109375" style="1" customWidth="1"/>
    <col min="10821" max="11008" width="9.140625" style="1"/>
    <col min="11009" max="11009" width="11" style="1" customWidth="1"/>
    <col min="11010" max="11010" width="20.5703125" style="1" customWidth="1"/>
    <col min="11011" max="11011" width="15.140625" style="1" customWidth="1"/>
    <col min="11012" max="11012" width="19.140625" style="1" customWidth="1"/>
    <col min="11013" max="11013" width="7" style="1" customWidth="1"/>
    <col min="11014" max="11018" width="6.140625" style="1" customWidth="1"/>
    <col min="11019" max="11019" width="18.7109375" style="1" customWidth="1"/>
    <col min="11020" max="11025" width="6.85546875" style="1" customWidth="1"/>
    <col min="11026" max="11026" width="20.5703125" style="1" customWidth="1"/>
    <col min="11027" max="11032" width="6.85546875" style="1" customWidth="1"/>
    <col min="11033" max="11033" width="20.5703125" style="1" customWidth="1"/>
    <col min="11034" max="11039" width="6.85546875" style="1" customWidth="1"/>
    <col min="11040" max="11040" width="20.5703125" style="1" customWidth="1"/>
    <col min="11041" max="11046" width="6.85546875" style="1" customWidth="1"/>
    <col min="11047" max="11047" width="4" style="1" customWidth="1"/>
    <col min="11048" max="11048" width="6.5703125" style="1" customWidth="1"/>
    <col min="11049" max="11049" width="18.42578125" style="1" customWidth="1"/>
    <col min="11050" max="11050" width="24.28515625" style="1" customWidth="1"/>
    <col min="11051" max="11051" width="14.42578125" style="1" customWidth="1"/>
    <col min="11052" max="11052" width="25.5703125" style="1" customWidth="1"/>
    <col min="11053" max="11053" width="12.42578125" style="1" customWidth="1"/>
    <col min="11054" max="11054" width="19.85546875" style="1" customWidth="1"/>
    <col min="11055" max="11056" width="4.7109375" style="1" customWidth="1"/>
    <col min="11057" max="11057" width="4.28515625" style="1" customWidth="1"/>
    <col min="11058" max="11058" width="4.42578125" style="1" customWidth="1"/>
    <col min="11059" max="11059" width="5.140625" style="1" customWidth="1"/>
    <col min="11060" max="11060" width="5.7109375" style="1" customWidth="1"/>
    <col min="11061" max="11061" width="6.28515625" style="1" customWidth="1"/>
    <col min="11062" max="11062" width="6.5703125" style="1" customWidth="1"/>
    <col min="11063" max="11063" width="6.28515625" style="1" customWidth="1"/>
    <col min="11064" max="11065" width="5.7109375" style="1" customWidth="1"/>
    <col min="11066" max="11066" width="14.7109375" style="1" customWidth="1"/>
    <col min="11067" max="11076" width="5.7109375" style="1" customWidth="1"/>
    <col min="11077" max="11264" width="9.140625" style="1"/>
    <col min="11265" max="11265" width="11" style="1" customWidth="1"/>
    <col min="11266" max="11266" width="20.5703125" style="1" customWidth="1"/>
    <col min="11267" max="11267" width="15.140625" style="1" customWidth="1"/>
    <col min="11268" max="11268" width="19.140625" style="1" customWidth="1"/>
    <col min="11269" max="11269" width="7" style="1" customWidth="1"/>
    <col min="11270" max="11274" width="6.140625" style="1" customWidth="1"/>
    <col min="11275" max="11275" width="18.7109375" style="1" customWidth="1"/>
    <col min="11276" max="11281" width="6.85546875" style="1" customWidth="1"/>
    <col min="11282" max="11282" width="20.5703125" style="1" customWidth="1"/>
    <col min="11283" max="11288" width="6.85546875" style="1" customWidth="1"/>
    <col min="11289" max="11289" width="20.5703125" style="1" customWidth="1"/>
    <col min="11290" max="11295" width="6.85546875" style="1" customWidth="1"/>
    <col min="11296" max="11296" width="20.5703125" style="1" customWidth="1"/>
    <col min="11297" max="11302" width="6.85546875" style="1" customWidth="1"/>
    <col min="11303" max="11303" width="4" style="1" customWidth="1"/>
    <col min="11304" max="11304" width="6.5703125" style="1" customWidth="1"/>
    <col min="11305" max="11305" width="18.42578125" style="1" customWidth="1"/>
    <col min="11306" max="11306" width="24.28515625" style="1" customWidth="1"/>
    <col min="11307" max="11307" width="14.42578125" style="1" customWidth="1"/>
    <col min="11308" max="11308" width="25.5703125" style="1" customWidth="1"/>
    <col min="11309" max="11309" width="12.42578125" style="1" customWidth="1"/>
    <col min="11310" max="11310" width="19.85546875" style="1" customWidth="1"/>
    <col min="11311" max="11312" width="4.7109375" style="1" customWidth="1"/>
    <col min="11313" max="11313" width="4.28515625" style="1" customWidth="1"/>
    <col min="11314" max="11314" width="4.42578125" style="1" customWidth="1"/>
    <col min="11315" max="11315" width="5.140625" style="1" customWidth="1"/>
    <col min="11316" max="11316" width="5.7109375" style="1" customWidth="1"/>
    <col min="11317" max="11317" width="6.28515625" style="1" customWidth="1"/>
    <col min="11318" max="11318" width="6.5703125" style="1" customWidth="1"/>
    <col min="11319" max="11319" width="6.28515625" style="1" customWidth="1"/>
    <col min="11320" max="11321" width="5.7109375" style="1" customWidth="1"/>
    <col min="11322" max="11322" width="14.7109375" style="1" customWidth="1"/>
    <col min="11323" max="11332" width="5.7109375" style="1" customWidth="1"/>
    <col min="11333" max="11520" width="9.140625" style="1"/>
    <col min="11521" max="11521" width="11" style="1" customWidth="1"/>
    <col min="11522" max="11522" width="20.5703125" style="1" customWidth="1"/>
    <col min="11523" max="11523" width="15.140625" style="1" customWidth="1"/>
    <col min="11524" max="11524" width="19.140625" style="1" customWidth="1"/>
    <col min="11525" max="11525" width="7" style="1" customWidth="1"/>
    <col min="11526" max="11530" width="6.140625" style="1" customWidth="1"/>
    <col min="11531" max="11531" width="18.7109375" style="1" customWidth="1"/>
    <col min="11532" max="11537" width="6.85546875" style="1" customWidth="1"/>
    <col min="11538" max="11538" width="20.5703125" style="1" customWidth="1"/>
    <col min="11539" max="11544" width="6.85546875" style="1" customWidth="1"/>
    <col min="11545" max="11545" width="20.5703125" style="1" customWidth="1"/>
    <col min="11546" max="11551" width="6.85546875" style="1" customWidth="1"/>
    <col min="11552" max="11552" width="20.5703125" style="1" customWidth="1"/>
    <col min="11553" max="11558" width="6.85546875" style="1" customWidth="1"/>
    <col min="11559" max="11559" width="4" style="1" customWidth="1"/>
    <col min="11560" max="11560" width="6.5703125" style="1" customWidth="1"/>
    <col min="11561" max="11561" width="18.42578125" style="1" customWidth="1"/>
    <col min="11562" max="11562" width="24.28515625" style="1" customWidth="1"/>
    <col min="11563" max="11563" width="14.42578125" style="1" customWidth="1"/>
    <col min="11564" max="11564" width="25.5703125" style="1" customWidth="1"/>
    <col min="11565" max="11565" width="12.42578125" style="1" customWidth="1"/>
    <col min="11566" max="11566" width="19.85546875" style="1" customWidth="1"/>
    <col min="11567" max="11568" width="4.7109375" style="1" customWidth="1"/>
    <col min="11569" max="11569" width="4.28515625" style="1" customWidth="1"/>
    <col min="11570" max="11570" width="4.42578125" style="1" customWidth="1"/>
    <col min="11571" max="11571" width="5.140625" style="1" customWidth="1"/>
    <col min="11572" max="11572" width="5.7109375" style="1" customWidth="1"/>
    <col min="11573" max="11573" width="6.28515625" style="1" customWidth="1"/>
    <col min="11574" max="11574" width="6.5703125" style="1" customWidth="1"/>
    <col min="11575" max="11575" width="6.28515625" style="1" customWidth="1"/>
    <col min="11576" max="11577" width="5.7109375" style="1" customWidth="1"/>
    <col min="11578" max="11578" width="14.7109375" style="1" customWidth="1"/>
    <col min="11579" max="11588" width="5.7109375" style="1" customWidth="1"/>
    <col min="11589" max="11776" width="9.140625" style="1"/>
    <col min="11777" max="11777" width="11" style="1" customWidth="1"/>
    <col min="11778" max="11778" width="20.5703125" style="1" customWidth="1"/>
    <col min="11779" max="11779" width="15.140625" style="1" customWidth="1"/>
    <col min="11780" max="11780" width="19.140625" style="1" customWidth="1"/>
    <col min="11781" max="11781" width="7" style="1" customWidth="1"/>
    <col min="11782" max="11786" width="6.140625" style="1" customWidth="1"/>
    <col min="11787" max="11787" width="18.7109375" style="1" customWidth="1"/>
    <col min="11788" max="11793" width="6.85546875" style="1" customWidth="1"/>
    <col min="11794" max="11794" width="20.5703125" style="1" customWidth="1"/>
    <col min="11795" max="11800" width="6.85546875" style="1" customWidth="1"/>
    <col min="11801" max="11801" width="20.5703125" style="1" customWidth="1"/>
    <col min="11802" max="11807" width="6.85546875" style="1" customWidth="1"/>
    <col min="11808" max="11808" width="20.5703125" style="1" customWidth="1"/>
    <col min="11809" max="11814" width="6.85546875" style="1" customWidth="1"/>
    <col min="11815" max="11815" width="4" style="1" customWidth="1"/>
    <col min="11816" max="11816" width="6.5703125" style="1" customWidth="1"/>
    <col min="11817" max="11817" width="18.42578125" style="1" customWidth="1"/>
    <col min="11818" max="11818" width="24.28515625" style="1" customWidth="1"/>
    <col min="11819" max="11819" width="14.42578125" style="1" customWidth="1"/>
    <col min="11820" max="11820" width="25.5703125" style="1" customWidth="1"/>
    <col min="11821" max="11821" width="12.42578125" style="1" customWidth="1"/>
    <col min="11822" max="11822" width="19.85546875" style="1" customWidth="1"/>
    <col min="11823" max="11824" width="4.7109375" style="1" customWidth="1"/>
    <col min="11825" max="11825" width="4.28515625" style="1" customWidth="1"/>
    <col min="11826" max="11826" width="4.42578125" style="1" customWidth="1"/>
    <col min="11827" max="11827" width="5.140625" style="1" customWidth="1"/>
    <col min="11828" max="11828" width="5.7109375" style="1" customWidth="1"/>
    <col min="11829" max="11829" width="6.28515625" style="1" customWidth="1"/>
    <col min="11830" max="11830" width="6.5703125" style="1" customWidth="1"/>
    <col min="11831" max="11831" width="6.28515625" style="1" customWidth="1"/>
    <col min="11832" max="11833" width="5.7109375" style="1" customWidth="1"/>
    <col min="11834" max="11834" width="14.7109375" style="1" customWidth="1"/>
    <col min="11835" max="11844" width="5.7109375" style="1" customWidth="1"/>
    <col min="11845" max="12032" width="9.140625" style="1"/>
    <col min="12033" max="12033" width="11" style="1" customWidth="1"/>
    <col min="12034" max="12034" width="20.5703125" style="1" customWidth="1"/>
    <col min="12035" max="12035" width="15.140625" style="1" customWidth="1"/>
    <col min="12036" max="12036" width="19.140625" style="1" customWidth="1"/>
    <col min="12037" max="12037" width="7" style="1" customWidth="1"/>
    <col min="12038" max="12042" width="6.140625" style="1" customWidth="1"/>
    <col min="12043" max="12043" width="18.7109375" style="1" customWidth="1"/>
    <col min="12044" max="12049" width="6.85546875" style="1" customWidth="1"/>
    <col min="12050" max="12050" width="20.5703125" style="1" customWidth="1"/>
    <col min="12051" max="12056" width="6.85546875" style="1" customWidth="1"/>
    <col min="12057" max="12057" width="20.5703125" style="1" customWidth="1"/>
    <col min="12058" max="12063" width="6.85546875" style="1" customWidth="1"/>
    <col min="12064" max="12064" width="20.5703125" style="1" customWidth="1"/>
    <col min="12065" max="12070" width="6.85546875" style="1" customWidth="1"/>
    <col min="12071" max="12071" width="4" style="1" customWidth="1"/>
    <col min="12072" max="12072" width="6.5703125" style="1" customWidth="1"/>
    <col min="12073" max="12073" width="18.42578125" style="1" customWidth="1"/>
    <col min="12074" max="12074" width="24.28515625" style="1" customWidth="1"/>
    <col min="12075" max="12075" width="14.42578125" style="1" customWidth="1"/>
    <col min="12076" max="12076" width="25.5703125" style="1" customWidth="1"/>
    <col min="12077" max="12077" width="12.42578125" style="1" customWidth="1"/>
    <col min="12078" max="12078" width="19.85546875" style="1" customWidth="1"/>
    <col min="12079" max="12080" width="4.7109375" style="1" customWidth="1"/>
    <col min="12081" max="12081" width="4.28515625" style="1" customWidth="1"/>
    <col min="12082" max="12082" width="4.42578125" style="1" customWidth="1"/>
    <col min="12083" max="12083" width="5.140625" style="1" customWidth="1"/>
    <col min="12084" max="12084" width="5.7109375" style="1" customWidth="1"/>
    <col min="12085" max="12085" width="6.28515625" style="1" customWidth="1"/>
    <col min="12086" max="12086" width="6.5703125" style="1" customWidth="1"/>
    <col min="12087" max="12087" width="6.28515625" style="1" customWidth="1"/>
    <col min="12088" max="12089" width="5.7109375" style="1" customWidth="1"/>
    <col min="12090" max="12090" width="14.7109375" style="1" customWidth="1"/>
    <col min="12091" max="12100" width="5.7109375" style="1" customWidth="1"/>
    <col min="12101" max="12288" width="9.140625" style="1"/>
    <col min="12289" max="12289" width="11" style="1" customWidth="1"/>
    <col min="12290" max="12290" width="20.5703125" style="1" customWidth="1"/>
    <col min="12291" max="12291" width="15.140625" style="1" customWidth="1"/>
    <col min="12292" max="12292" width="19.140625" style="1" customWidth="1"/>
    <col min="12293" max="12293" width="7" style="1" customWidth="1"/>
    <col min="12294" max="12298" width="6.140625" style="1" customWidth="1"/>
    <col min="12299" max="12299" width="18.7109375" style="1" customWidth="1"/>
    <col min="12300" max="12305" width="6.85546875" style="1" customWidth="1"/>
    <col min="12306" max="12306" width="20.5703125" style="1" customWidth="1"/>
    <col min="12307" max="12312" width="6.85546875" style="1" customWidth="1"/>
    <col min="12313" max="12313" width="20.5703125" style="1" customWidth="1"/>
    <col min="12314" max="12319" width="6.85546875" style="1" customWidth="1"/>
    <col min="12320" max="12320" width="20.5703125" style="1" customWidth="1"/>
    <col min="12321" max="12326" width="6.85546875" style="1" customWidth="1"/>
    <col min="12327" max="12327" width="4" style="1" customWidth="1"/>
    <col min="12328" max="12328" width="6.5703125" style="1" customWidth="1"/>
    <col min="12329" max="12329" width="18.42578125" style="1" customWidth="1"/>
    <col min="12330" max="12330" width="24.28515625" style="1" customWidth="1"/>
    <col min="12331" max="12331" width="14.42578125" style="1" customWidth="1"/>
    <col min="12332" max="12332" width="25.5703125" style="1" customWidth="1"/>
    <col min="12333" max="12333" width="12.42578125" style="1" customWidth="1"/>
    <col min="12334" max="12334" width="19.85546875" style="1" customWidth="1"/>
    <col min="12335" max="12336" width="4.7109375" style="1" customWidth="1"/>
    <col min="12337" max="12337" width="4.28515625" style="1" customWidth="1"/>
    <col min="12338" max="12338" width="4.42578125" style="1" customWidth="1"/>
    <col min="12339" max="12339" width="5.140625" style="1" customWidth="1"/>
    <col min="12340" max="12340" width="5.7109375" style="1" customWidth="1"/>
    <col min="12341" max="12341" width="6.28515625" style="1" customWidth="1"/>
    <col min="12342" max="12342" width="6.5703125" style="1" customWidth="1"/>
    <col min="12343" max="12343" width="6.28515625" style="1" customWidth="1"/>
    <col min="12344" max="12345" width="5.7109375" style="1" customWidth="1"/>
    <col min="12346" max="12346" width="14.7109375" style="1" customWidth="1"/>
    <col min="12347" max="12356" width="5.7109375" style="1" customWidth="1"/>
    <col min="12357" max="12544" width="9.140625" style="1"/>
    <col min="12545" max="12545" width="11" style="1" customWidth="1"/>
    <col min="12546" max="12546" width="20.5703125" style="1" customWidth="1"/>
    <col min="12547" max="12547" width="15.140625" style="1" customWidth="1"/>
    <col min="12548" max="12548" width="19.140625" style="1" customWidth="1"/>
    <col min="12549" max="12549" width="7" style="1" customWidth="1"/>
    <col min="12550" max="12554" width="6.140625" style="1" customWidth="1"/>
    <col min="12555" max="12555" width="18.7109375" style="1" customWidth="1"/>
    <col min="12556" max="12561" width="6.85546875" style="1" customWidth="1"/>
    <col min="12562" max="12562" width="20.5703125" style="1" customWidth="1"/>
    <col min="12563" max="12568" width="6.85546875" style="1" customWidth="1"/>
    <col min="12569" max="12569" width="20.5703125" style="1" customWidth="1"/>
    <col min="12570" max="12575" width="6.85546875" style="1" customWidth="1"/>
    <col min="12576" max="12576" width="20.5703125" style="1" customWidth="1"/>
    <col min="12577" max="12582" width="6.85546875" style="1" customWidth="1"/>
    <col min="12583" max="12583" width="4" style="1" customWidth="1"/>
    <col min="12584" max="12584" width="6.5703125" style="1" customWidth="1"/>
    <col min="12585" max="12585" width="18.42578125" style="1" customWidth="1"/>
    <col min="12586" max="12586" width="24.28515625" style="1" customWidth="1"/>
    <col min="12587" max="12587" width="14.42578125" style="1" customWidth="1"/>
    <col min="12588" max="12588" width="25.5703125" style="1" customWidth="1"/>
    <col min="12589" max="12589" width="12.42578125" style="1" customWidth="1"/>
    <col min="12590" max="12590" width="19.85546875" style="1" customWidth="1"/>
    <col min="12591" max="12592" width="4.7109375" style="1" customWidth="1"/>
    <col min="12593" max="12593" width="4.28515625" style="1" customWidth="1"/>
    <col min="12594" max="12594" width="4.42578125" style="1" customWidth="1"/>
    <col min="12595" max="12595" width="5.140625" style="1" customWidth="1"/>
    <col min="12596" max="12596" width="5.7109375" style="1" customWidth="1"/>
    <col min="12597" max="12597" width="6.28515625" style="1" customWidth="1"/>
    <col min="12598" max="12598" width="6.5703125" style="1" customWidth="1"/>
    <col min="12599" max="12599" width="6.28515625" style="1" customWidth="1"/>
    <col min="12600" max="12601" width="5.7109375" style="1" customWidth="1"/>
    <col min="12602" max="12602" width="14.7109375" style="1" customWidth="1"/>
    <col min="12603" max="12612" width="5.7109375" style="1" customWidth="1"/>
    <col min="12613" max="12800" width="9.140625" style="1"/>
    <col min="12801" max="12801" width="11" style="1" customWidth="1"/>
    <col min="12802" max="12802" width="20.5703125" style="1" customWidth="1"/>
    <col min="12803" max="12803" width="15.140625" style="1" customWidth="1"/>
    <col min="12804" max="12804" width="19.140625" style="1" customWidth="1"/>
    <col min="12805" max="12805" width="7" style="1" customWidth="1"/>
    <col min="12806" max="12810" width="6.140625" style="1" customWidth="1"/>
    <col min="12811" max="12811" width="18.7109375" style="1" customWidth="1"/>
    <col min="12812" max="12817" width="6.85546875" style="1" customWidth="1"/>
    <col min="12818" max="12818" width="20.5703125" style="1" customWidth="1"/>
    <col min="12819" max="12824" width="6.85546875" style="1" customWidth="1"/>
    <col min="12825" max="12825" width="20.5703125" style="1" customWidth="1"/>
    <col min="12826" max="12831" width="6.85546875" style="1" customWidth="1"/>
    <col min="12832" max="12832" width="20.5703125" style="1" customWidth="1"/>
    <col min="12833" max="12838" width="6.85546875" style="1" customWidth="1"/>
    <col min="12839" max="12839" width="4" style="1" customWidth="1"/>
    <col min="12840" max="12840" width="6.5703125" style="1" customWidth="1"/>
    <col min="12841" max="12841" width="18.42578125" style="1" customWidth="1"/>
    <col min="12842" max="12842" width="24.28515625" style="1" customWidth="1"/>
    <col min="12843" max="12843" width="14.42578125" style="1" customWidth="1"/>
    <col min="12844" max="12844" width="25.5703125" style="1" customWidth="1"/>
    <col min="12845" max="12845" width="12.42578125" style="1" customWidth="1"/>
    <col min="12846" max="12846" width="19.85546875" style="1" customWidth="1"/>
    <col min="12847" max="12848" width="4.7109375" style="1" customWidth="1"/>
    <col min="12849" max="12849" width="4.28515625" style="1" customWidth="1"/>
    <col min="12850" max="12850" width="4.42578125" style="1" customWidth="1"/>
    <col min="12851" max="12851" width="5.140625" style="1" customWidth="1"/>
    <col min="12852" max="12852" width="5.7109375" style="1" customWidth="1"/>
    <col min="12853" max="12853" width="6.28515625" style="1" customWidth="1"/>
    <col min="12854" max="12854" width="6.5703125" style="1" customWidth="1"/>
    <col min="12855" max="12855" width="6.28515625" style="1" customWidth="1"/>
    <col min="12856" max="12857" width="5.7109375" style="1" customWidth="1"/>
    <col min="12858" max="12858" width="14.7109375" style="1" customWidth="1"/>
    <col min="12859" max="12868" width="5.7109375" style="1" customWidth="1"/>
    <col min="12869" max="13056" width="9.140625" style="1"/>
    <col min="13057" max="13057" width="11" style="1" customWidth="1"/>
    <col min="13058" max="13058" width="20.5703125" style="1" customWidth="1"/>
    <col min="13059" max="13059" width="15.140625" style="1" customWidth="1"/>
    <col min="13060" max="13060" width="19.140625" style="1" customWidth="1"/>
    <col min="13061" max="13061" width="7" style="1" customWidth="1"/>
    <col min="13062" max="13066" width="6.140625" style="1" customWidth="1"/>
    <col min="13067" max="13067" width="18.7109375" style="1" customWidth="1"/>
    <col min="13068" max="13073" width="6.85546875" style="1" customWidth="1"/>
    <col min="13074" max="13074" width="20.5703125" style="1" customWidth="1"/>
    <col min="13075" max="13080" width="6.85546875" style="1" customWidth="1"/>
    <col min="13081" max="13081" width="20.5703125" style="1" customWidth="1"/>
    <col min="13082" max="13087" width="6.85546875" style="1" customWidth="1"/>
    <col min="13088" max="13088" width="20.5703125" style="1" customWidth="1"/>
    <col min="13089" max="13094" width="6.85546875" style="1" customWidth="1"/>
    <col min="13095" max="13095" width="4" style="1" customWidth="1"/>
    <col min="13096" max="13096" width="6.5703125" style="1" customWidth="1"/>
    <col min="13097" max="13097" width="18.42578125" style="1" customWidth="1"/>
    <col min="13098" max="13098" width="24.28515625" style="1" customWidth="1"/>
    <col min="13099" max="13099" width="14.42578125" style="1" customWidth="1"/>
    <col min="13100" max="13100" width="25.5703125" style="1" customWidth="1"/>
    <col min="13101" max="13101" width="12.42578125" style="1" customWidth="1"/>
    <col min="13102" max="13102" width="19.85546875" style="1" customWidth="1"/>
    <col min="13103" max="13104" width="4.7109375" style="1" customWidth="1"/>
    <col min="13105" max="13105" width="4.28515625" style="1" customWidth="1"/>
    <col min="13106" max="13106" width="4.42578125" style="1" customWidth="1"/>
    <col min="13107" max="13107" width="5.140625" style="1" customWidth="1"/>
    <col min="13108" max="13108" width="5.7109375" style="1" customWidth="1"/>
    <col min="13109" max="13109" width="6.28515625" style="1" customWidth="1"/>
    <col min="13110" max="13110" width="6.5703125" style="1" customWidth="1"/>
    <col min="13111" max="13111" width="6.28515625" style="1" customWidth="1"/>
    <col min="13112" max="13113" width="5.7109375" style="1" customWidth="1"/>
    <col min="13114" max="13114" width="14.7109375" style="1" customWidth="1"/>
    <col min="13115" max="13124" width="5.7109375" style="1" customWidth="1"/>
    <col min="13125" max="13312" width="9.140625" style="1"/>
    <col min="13313" max="13313" width="11" style="1" customWidth="1"/>
    <col min="13314" max="13314" width="20.5703125" style="1" customWidth="1"/>
    <col min="13315" max="13315" width="15.140625" style="1" customWidth="1"/>
    <col min="13316" max="13316" width="19.140625" style="1" customWidth="1"/>
    <col min="13317" max="13317" width="7" style="1" customWidth="1"/>
    <col min="13318" max="13322" width="6.140625" style="1" customWidth="1"/>
    <col min="13323" max="13323" width="18.7109375" style="1" customWidth="1"/>
    <col min="13324" max="13329" width="6.85546875" style="1" customWidth="1"/>
    <col min="13330" max="13330" width="20.5703125" style="1" customWidth="1"/>
    <col min="13331" max="13336" width="6.85546875" style="1" customWidth="1"/>
    <col min="13337" max="13337" width="20.5703125" style="1" customWidth="1"/>
    <col min="13338" max="13343" width="6.85546875" style="1" customWidth="1"/>
    <col min="13344" max="13344" width="20.5703125" style="1" customWidth="1"/>
    <col min="13345" max="13350" width="6.85546875" style="1" customWidth="1"/>
    <col min="13351" max="13351" width="4" style="1" customWidth="1"/>
    <col min="13352" max="13352" width="6.5703125" style="1" customWidth="1"/>
    <col min="13353" max="13353" width="18.42578125" style="1" customWidth="1"/>
    <col min="13354" max="13354" width="24.28515625" style="1" customWidth="1"/>
    <col min="13355" max="13355" width="14.42578125" style="1" customWidth="1"/>
    <col min="13356" max="13356" width="25.5703125" style="1" customWidth="1"/>
    <col min="13357" max="13357" width="12.42578125" style="1" customWidth="1"/>
    <col min="13358" max="13358" width="19.85546875" style="1" customWidth="1"/>
    <col min="13359" max="13360" width="4.7109375" style="1" customWidth="1"/>
    <col min="13361" max="13361" width="4.28515625" style="1" customWidth="1"/>
    <col min="13362" max="13362" width="4.42578125" style="1" customWidth="1"/>
    <col min="13363" max="13363" width="5.140625" style="1" customWidth="1"/>
    <col min="13364" max="13364" width="5.7109375" style="1" customWidth="1"/>
    <col min="13365" max="13365" width="6.28515625" style="1" customWidth="1"/>
    <col min="13366" max="13366" width="6.5703125" style="1" customWidth="1"/>
    <col min="13367" max="13367" width="6.28515625" style="1" customWidth="1"/>
    <col min="13368" max="13369" width="5.7109375" style="1" customWidth="1"/>
    <col min="13370" max="13370" width="14.7109375" style="1" customWidth="1"/>
    <col min="13371" max="13380" width="5.7109375" style="1" customWidth="1"/>
    <col min="13381" max="13568" width="9.140625" style="1"/>
    <col min="13569" max="13569" width="11" style="1" customWidth="1"/>
    <col min="13570" max="13570" width="20.5703125" style="1" customWidth="1"/>
    <col min="13571" max="13571" width="15.140625" style="1" customWidth="1"/>
    <col min="13572" max="13572" width="19.140625" style="1" customWidth="1"/>
    <col min="13573" max="13573" width="7" style="1" customWidth="1"/>
    <col min="13574" max="13578" width="6.140625" style="1" customWidth="1"/>
    <col min="13579" max="13579" width="18.7109375" style="1" customWidth="1"/>
    <col min="13580" max="13585" width="6.85546875" style="1" customWidth="1"/>
    <col min="13586" max="13586" width="20.5703125" style="1" customWidth="1"/>
    <col min="13587" max="13592" width="6.85546875" style="1" customWidth="1"/>
    <col min="13593" max="13593" width="20.5703125" style="1" customWidth="1"/>
    <col min="13594" max="13599" width="6.85546875" style="1" customWidth="1"/>
    <col min="13600" max="13600" width="20.5703125" style="1" customWidth="1"/>
    <col min="13601" max="13606" width="6.85546875" style="1" customWidth="1"/>
    <col min="13607" max="13607" width="4" style="1" customWidth="1"/>
    <col min="13608" max="13608" width="6.5703125" style="1" customWidth="1"/>
    <col min="13609" max="13609" width="18.42578125" style="1" customWidth="1"/>
    <col min="13610" max="13610" width="24.28515625" style="1" customWidth="1"/>
    <col min="13611" max="13611" width="14.42578125" style="1" customWidth="1"/>
    <col min="13612" max="13612" width="25.5703125" style="1" customWidth="1"/>
    <col min="13613" max="13613" width="12.42578125" style="1" customWidth="1"/>
    <col min="13614" max="13614" width="19.85546875" style="1" customWidth="1"/>
    <col min="13615" max="13616" width="4.7109375" style="1" customWidth="1"/>
    <col min="13617" max="13617" width="4.28515625" style="1" customWidth="1"/>
    <col min="13618" max="13618" width="4.42578125" style="1" customWidth="1"/>
    <col min="13619" max="13619" width="5.140625" style="1" customWidth="1"/>
    <col min="13620" max="13620" width="5.7109375" style="1" customWidth="1"/>
    <col min="13621" max="13621" width="6.28515625" style="1" customWidth="1"/>
    <col min="13622" max="13622" width="6.5703125" style="1" customWidth="1"/>
    <col min="13623" max="13623" width="6.28515625" style="1" customWidth="1"/>
    <col min="13624" max="13625" width="5.7109375" style="1" customWidth="1"/>
    <col min="13626" max="13626" width="14.7109375" style="1" customWidth="1"/>
    <col min="13627" max="13636" width="5.7109375" style="1" customWidth="1"/>
    <col min="13637" max="13824" width="9.140625" style="1"/>
    <col min="13825" max="13825" width="11" style="1" customWidth="1"/>
    <col min="13826" max="13826" width="20.5703125" style="1" customWidth="1"/>
    <col min="13827" max="13827" width="15.140625" style="1" customWidth="1"/>
    <col min="13828" max="13828" width="19.140625" style="1" customWidth="1"/>
    <col min="13829" max="13829" width="7" style="1" customWidth="1"/>
    <col min="13830" max="13834" width="6.140625" style="1" customWidth="1"/>
    <col min="13835" max="13835" width="18.7109375" style="1" customWidth="1"/>
    <col min="13836" max="13841" width="6.85546875" style="1" customWidth="1"/>
    <col min="13842" max="13842" width="20.5703125" style="1" customWidth="1"/>
    <col min="13843" max="13848" width="6.85546875" style="1" customWidth="1"/>
    <col min="13849" max="13849" width="20.5703125" style="1" customWidth="1"/>
    <col min="13850" max="13855" width="6.85546875" style="1" customWidth="1"/>
    <col min="13856" max="13856" width="20.5703125" style="1" customWidth="1"/>
    <col min="13857" max="13862" width="6.85546875" style="1" customWidth="1"/>
    <col min="13863" max="13863" width="4" style="1" customWidth="1"/>
    <col min="13864" max="13864" width="6.5703125" style="1" customWidth="1"/>
    <col min="13865" max="13865" width="18.42578125" style="1" customWidth="1"/>
    <col min="13866" max="13866" width="24.28515625" style="1" customWidth="1"/>
    <col min="13867" max="13867" width="14.42578125" style="1" customWidth="1"/>
    <col min="13868" max="13868" width="25.5703125" style="1" customWidth="1"/>
    <col min="13869" max="13869" width="12.42578125" style="1" customWidth="1"/>
    <col min="13870" max="13870" width="19.85546875" style="1" customWidth="1"/>
    <col min="13871" max="13872" width="4.7109375" style="1" customWidth="1"/>
    <col min="13873" max="13873" width="4.28515625" style="1" customWidth="1"/>
    <col min="13874" max="13874" width="4.42578125" style="1" customWidth="1"/>
    <col min="13875" max="13875" width="5.140625" style="1" customWidth="1"/>
    <col min="13876" max="13876" width="5.7109375" style="1" customWidth="1"/>
    <col min="13877" max="13877" width="6.28515625" style="1" customWidth="1"/>
    <col min="13878" max="13878" width="6.5703125" style="1" customWidth="1"/>
    <col min="13879" max="13879" width="6.28515625" style="1" customWidth="1"/>
    <col min="13880" max="13881" width="5.7109375" style="1" customWidth="1"/>
    <col min="13882" max="13882" width="14.7109375" style="1" customWidth="1"/>
    <col min="13883" max="13892" width="5.7109375" style="1" customWidth="1"/>
    <col min="13893" max="14080" width="9.140625" style="1"/>
    <col min="14081" max="14081" width="11" style="1" customWidth="1"/>
    <col min="14082" max="14082" width="20.5703125" style="1" customWidth="1"/>
    <col min="14083" max="14083" width="15.140625" style="1" customWidth="1"/>
    <col min="14084" max="14084" width="19.140625" style="1" customWidth="1"/>
    <col min="14085" max="14085" width="7" style="1" customWidth="1"/>
    <col min="14086" max="14090" width="6.140625" style="1" customWidth="1"/>
    <col min="14091" max="14091" width="18.7109375" style="1" customWidth="1"/>
    <col min="14092" max="14097" width="6.85546875" style="1" customWidth="1"/>
    <col min="14098" max="14098" width="20.5703125" style="1" customWidth="1"/>
    <col min="14099" max="14104" width="6.85546875" style="1" customWidth="1"/>
    <col min="14105" max="14105" width="20.5703125" style="1" customWidth="1"/>
    <col min="14106" max="14111" width="6.85546875" style="1" customWidth="1"/>
    <col min="14112" max="14112" width="20.5703125" style="1" customWidth="1"/>
    <col min="14113" max="14118" width="6.85546875" style="1" customWidth="1"/>
    <col min="14119" max="14119" width="4" style="1" customWidth="1"/>
    <col min="14120" max="14120" width="6.5703125" style="1" customWidth="1"/>
    <col min="14121" max="14121" width="18.42578125" style="1" customWidth="1"/>
    <col min="14122" max="14122" width="24.28515625" style="1" customWidth="1"/>
    <col min="14123" max="14123" width="14.42578125" style="1" customWidth="1"/>
    <col min="14124" max="14124" width="25.5703125" style="1" customWidth="1"/>
    <col min="14125" max="14125" width="12.42578125" style="1" customWidth="1"/>
    <col min="14126" max="14126" width="19.85546875" style="1" customWidth="1"/>
    <col min="14127" max="14128" width="4.7109375" style="1" customWidth="1"/>
    <col min="14129" max="14129" width="4.28515625" style="1" customWidth="1"/>
    <col min="14130" max="14130" width="4.42578125" style="1" customWidth="1"/>
    <col min="14131" max="14131" width="5.140625" style="1" customWidth="1"/>
    <col min="14132" max="14132" width="5.7109375" style="1" customWidth="1"/>
    <col min="14133" max="14133" width="6.28515625" style="1" customWidth="1"/>
    <col min="14134" max="14134" width="6.5703125" style="1" customWidth="1"/>
    <col min="14135" max="14135" width="6.28515625" style="1" customWidth="1"/>
    <col min="14136" max="14137" width="5.7109375" style="1" customWidth="1"/>
    <col min="14138" max="14138" width="14.7109375" style="1" customWidth="1"/>
    <col min="14139" max="14148" width="5.7109375" style="1" customWidth="1"/>
    <col min="14149" max="14336" width="9.140625" style="1"/>
    <col min="14337" max="14337" width="11" style="1" customWidth="1"/>
    <col min="14338" max="14338" width="20.5703125" style="1" customWidth="1"/>
    <col min="14339" max="14339" width="15.140625" style="1" customWidth="1"/>
    <col min="14340" max="14340" width="19.140625" style="1" customWidth="1"/>
    <col min="14341" max="14341" width="7" style="1" customWidth="1"/>
    <col min="14342" max="14346" width="6.140625" style="1" customWidth="1"/>
    <col min="14347" max="14347" width="18.7109375" style="1" customWidth="1"/>
    <col min="14348" max="14353" width="6.85546875" style="1" customWidth="1"/>
    <col min="14354" max="14354" width="20.5703125" style="1" customWidth="1"/>
    <col min="14355" max="14360" width="6.85546875" style="1" customWidth="1"/>
    <col min="14361" max="14361" width="20.5703125" style="1" customWidth="1"/>
    <col min="14362" max="14367" width="6.85546875" style="1" customWidth="1"/>
    <col min="14368" max="14368" width="20.5703125" style="1" customWidth="1"/>
    <col min="14369" max="14374" width="6.85546875" style="1" customWidth="1"/>
    <col min="14375" max="14375" width="4" style="1" customWidth="1"/>
    <col min="14376" max="14376" width="6.5703125" style="1" customWidth="1"/>
    <col min="14377" max="14377" width="18.42578125" style="1" customWidth="1"/>
    <col min="14378" max="14378" width="24.28515625" style="1" customWidth="1"/>
    <col min="14379" max="14379" width="14.42578125" style="1" customWidth="1"/>
    <col min="14380" max="14380" width="25.5703125" style="1" customWidth="1"/>
    <col min="14381" max="14381" width="12.42578125" style="1" customWidth="1"/>
    <col min="14382" max="14382" width="19.85546875" style="1" customWidth="1"/>
    <col min="14383" max="14384" width="4.7109375" style="1" customWidth="1"/>
    <col min="14385" max="14385" width="4.28515625" style="1" customWidth="1"/>
    <col min="14386" max="14386" width="4.42578125" style="1" customWidth="1"/>
    <col min="14387" max="14387" width="5.140625" style="1" customWidth="1"/>
    <col min="14388" max="14388" width="5.7109375" style="1" customWidth="1"/>
    <col min="14389" max="14389" width="6.28515625" style="1" customWidth="1"/>
    <col min="14390" max="14390" width="6.5703125" style="1" customWidth="1"/>
    <col min="14391" max="14391" width="6.28515625" style="1" customWidth="1"/>
    <col min="14392" max="14393" width="5.7109375" style="1" customWidth="1"/>
    <col min="14394" max="14394" width="14.7109375" style="1" customWidth="1"/>
    <col min="14395" max="14404" width="5.7109375" style="1" customWidth="1"/>
    <col min="14405" max="14592" width="9.140625" style="1"/>
    <col min="14593" max="14593" width="11" style="1" customWidth="1"/>
    <col min="14594" max="14594" width="20.5703125" style="1" customWidth="1"/>
    <col min="14595" max="14595" width="15.140625" style="1" customWidth="1"/>
    <col min="14596" max="14596" width="19.140625" style="1" customWidth="1"/>
    <col min="14597" max="14597" width="7" style="1" customWidth="1"/>
    <col min="14598" max="14602" width="6.140625" style="1" customWidth="1"/>
    <col min="14603" max="14603" width="18.7109375" style="1" customWidth="1"/>
    <col min="14604" max="14609" width="6.85546875" style="1" customWidth="1"/>
    <col min="14610" max="14610" width="20.5703125" style="1" customWidth="1"/>
    <col min="14611" max="14616" width="6.85546875" style="1" customWidth="1"/>
    <col min="14617" max="14617" width="20.5703125" style="1" customWidth="1"/>
    <col min="14618" max="14623" width="6.85546875" style="1" customWidth="1"/>
    <col min="14624" max="14624" width="20.5703125" style="1" customWidth="1"/>
    <col min="14625" max="14630" width="6.85546875" style="1" customWidth="1"/>
    <col min="14631" max="14631" width="4" style="1" customWidth="1"/>
    <col min="14632" max="14632" width="6.5703125" style="1" customWidth="1"/>
    <col min="14633" max="14633" width="18.42578125" style="1" customWidth="1"/>
    <col min="14634" max="14634" width="24.28515625" style="1" customWidth="1"/>
    <col min="14635" max="14635" width="14.42578125" style="1" customWidth="1"/>
    <col min="14636" max="14636" width="25.5703125" style="1" customWidth="1"/>
    <col min="14637" max="14637" width="12.42578125" style="1" customWidth="1"/>
    <col min="14638" max="14638" width="19.85546875" style="1" customWidth="1"/>
    <col min="14639" max="14640" width="4.7109375" style="1" customWidth="1"/>
    <col min="14641" max="14641" width="4.28515625" style="1" customWidth="1"/>
    <col min="14642" max="14642" width="4.42578125" style="1" customWidth="1"/>
    <col min="14643" max="14643" width="5.140625" style="1" customWidth="1"/>
    <col min="14644" max="14644" width="5.7109375" style="1" customWidth="1"/>
    <col min="14645" max="14645" width="6.28515625" style="1" customWidth="1"/>
    <col min="14646" max="14646" width="6.5703125" style="1" customWidth="1"/>
    <col min="14647" max="14647" width="6.28515625" style="1" customWidth="1"/>
    <col min="14648" max="14649" width="5.7109375" style="1" customWidth="1"/>
    <col min="14650" max="14650" width="14.7109375" style="1" customWidth="1"/>
    <col min="14651" max="14660" width="5.7109375" style="1" customWidth="1"/>
    <col min="14661" max="14848" width="9.140625" style="1"/>
    <col min="14849" max="14849" width="11" style="1" customWidth="1"/>
    <col min="14850" max="14850" width="20.5703125" style="1" customWidth="1"/>
    <col min="14851" max="14851" width="15.140625" style="1" customWidth="1"/>
    <col min="14852" max="14852" width="19.140625" style="1" customWidth="1"/>
    <col min="14853" max="14853" width="7" style="1" customWidth="1"/>
    <col min="14854" max="14858" width="6.140625" style="1" customWidth="1"/>
    <col min="14859" max="14859" width="18.7109375" style="1" customWidth="1"/>
    <col min="14860" max="14865" width="6.85546875" style="1" customWidth="1"/>
    <col min="14866" max="14866" width="20.5703125" style="1" customWidth="1"/>
    <col min="14867" max="14872" width="6.85546875" style="1" customWidth="1"/>
    <col min="14873" max="14873" width="20.5703125" style="1" customWidth="1"/>
    <col min="14874" max="14879" width="6.85546875" style="1" customWidth="1"/>
    <col min="14880" max="14880" width="20.5703125" style="1" customWidth="1"/>
    <col min="14881" max="14886" width="6.85546875" style="1" customWidth="1"/>
    <col min="14887" max="14887" width="4" style="1" customWidth="1"/>
    <col min="14888" max="14888" width="6.5703125" style="1" customWidth="1"/>
    <col min="14889" max="14889" width="18.42578125" style="1" customWidth="1"/>
    <col min="14890" max="14890" width="24.28515625" style="1" customWidth="1"/>
    <col min="14891" max="14891" width="14.42578125" style="1" customWidth="1"/>
    <col min="14892" max="14892" width="25.5703125" style="1" customWidth="1"/>
    <col min="14893" max="14893" width="12.42578125" style="1" customWidth="1"/>
    <col min="14894" max="14894" width="19.85546875" style="1" customWidth="1"/>
    <col min="14895" max="14896" width="4.7109375" style="1" customWidth="1"/>
    <col min="14897" max="14897" width="4.28515625" style="1" customWidth="1"/>
    <col min="14898" max="14898" width="4.42578125" style="1" customWidth="1"/>
    <col min="14899" max="14899" width="5.140625" style="1" customWidth="1"/>
    <col min="14900" max="14900" width="5.7109375" style="1" customWidth="1"/>
    <col min="14901" max="14901" width="6.28515625" style="1" customWidth="1"/>
    <col min="14902" max="14902" width="6.5703125" style="1" customWidth="1"/>
    <col min="14903" max="14903" width="6.28515625" style="1" customWidth="1"/>
    <col min="14904" max="14905" width="5.7109375" style="1" customWidth="1"/>
    <col min="14906" max="14906" width="14.7109375" style="1" customWidth="1"/>
    <col min="14907" max="14916" width="5.7109375" style="1" customWidth="1"/>
    <col min="14917" max="15104" width="9.140625" style="1"/>
    <col min="15105" max="15105" width="11" style="1" customWidth="1"/>
    <col min="15106" max="15106" width="20.5703125" style="1" customWidth="1"/>
    <col min="15107" max="15107" width="15.140625" style="1" customWidth="1"/>
    <col min="15108" max="15108" width="19.140625" style="1" customWidth="1"/>
    <col min="15109" max="15109" width="7" style="1" customWidth="1"/>
    <col min="15110" max="15114" width="6.140625" style="1" customWidth="1"/>
    <col min="15115" max="15115" width="18.7109375" style="1" customWidth="1"/>
    <col min="15116" max="15121" width="6.85546875" style="1" customWidth="1"/>
    <col min="15122" max="15122" width="20.5703125" style="1" customWidth="1"/>
    <col min="15123" max="15128" width="6.85546875" style="1" customWidth="1"/>
    <col min="15129" max="15129" width="20.5703125" style="1" customWidth="1"/>
    <col min="15130" max="15135" width="6.85546875" style="1" customWidth="1"/>
    <col min="15136" max="15136" width="20.5703125" style="1" customWidth="1"/>
    <col min="15137" max="15142" width="6.85546875" style="1" customWidth="1"/>
    <col min="15143" max="15143" width="4" style="1" customWidth="1"/>
    <col min="15144" max="15144" width="6.5703125" style="1" customWidth="1"/>
    <col min="15145" max="15145" width="18.42578125" style="1" customWidth="1"/>
    <col min="15146" max="15146" width="24.28515625" style="1" customWidth="1"/>
    <col min="15147" max="15147" width="14.42578125" style="1" customWidth="1"/>
    <col min="15148" max="15148" width="25.5703125" style="1" customWidth="1"/>
    <col min="15149" max="15149" width="12.42578125" style="1" customWidth="1"/>
    <col min="15150" max="15150" width="19.85546875" style="1" customWidth="1"/>
    <col min="15151" max="15152" width="4.7109375" style="1" customWidth="1"/>
    <col min="15153" max="15153" width="4.28515625" style="1" customWidth="1"/>
    <col min="15154" max="15154" width="4.42578125" style="1" customWidth="1"/>
    <col min="15155" max="15155" width="5.140625" style="1" customWidth="1"/>
    <col min="15156" max="15156" width="5.7109375" style="1" customWidth="1"/>
    <col min="15157" max="15157" width="6.28515625" style="1" customWidth="1"/>
    <col min="15158" max="15158" width="6.5703125" style="1" customWidth="1"/>
    <col min="15159" max="15159" width="6.28515625" style="1" customWidth="1"/>
    <col min="15160" max="15161" width="5.7109375" style="1" customWidth="1"/>
    <col min="15162" max="15162" width="14.7109375" style="1" customWidth="1"/>
    <col min="15163" max="15172" width="5.7109375" style="1" customWidth="1"/>
    <col min="15173" max="15360" width="9.140625" style="1"/>
    <col min="15361" max="15361" width="11" style="1" customWidth="1"/>
    <col min="15362" max="15362" width="20.5703125" style="1" customWidth="1"/>
    <col min="15363" max="15363" width="15.140625" style="1" customWidth="1"/>
    <col min="15364" max="15364" width="19.140625" style="1" customWidth="1"/>
    <col min="15365" max="15365" width="7" style="1" customWidth="1"/>
    <col min="15366" max="15370" width="6.140625" style="1" customWidth="1"/>
    <col min="15371" max="15371" width="18.7109375" style="1" customWidth="1"/>
    <col min="15372" max="15377" width="6.85546875" style="1" customWidth="1"/>
    <col min="15378" max="15378" width="20.5703125" style="1" customWidth="1"/>
    <col min="15379" max="15384" width="6.85546875" style="1" customWidth="1"/>
    <col min="15385" max="15385" width="20.5703125" style="1" customWidth="1"/>
    <col min="15386" max="15391" width="6.85546875" style="1" customWidth="1"/>
    <col min="15392" max="15392" width="20.5703125" style="1" customWidth="1"/>
    <col min="15393" max="15398" width="6.85546875" style="1" customWidth="1"/>
    <col min="15399" max="15399" width="4" style="1" customWidth="1"/>
    <col min="15400" max="15400" width="6.5703125" style="1" customWidth="1"/>
    <col min="15401" max="15401" width="18.42578125" style="1" customWidth="1"/>
    <col min="15402" max="15402" width="24.28515625" style="1" customWidth="1"/>
    <col min="15403" max="15403" width="14.42578125" style="1" customWidth="1"/>
    <col min="15404" max="15404" width="25.5703125" style="1" customWidth="1"/>
    <col min="15405" max="15405" width="12.42578125" style="1" customWidth="1"/>
    <col min="15406" max="15406" width="19.85546875" style="1" customWidth="1"/>
    <col min="15407" max="15408" width="4.7109375" style="1" customWidth="1"/>
    <col min="15409" max="15409" width="4.28515625" style="1" customWidth="1"/>
    <col min="15410" max="15410" width="4.42578125" style="1" customWidth="1"/>
    <col min="15411" max="15411" width="5.140625" style="1" customWidth="1"/>
    <col min="15412" max="15412" width="5.7109375" style="1" customWidth="1"/>
    <col min="15413" max="15413" width="6.28515625" style="1" customWidth="1"/>
    <col min="15414" max="15414" width="6.5703125" style="1" customWidth="1"/>
    <col min="15415" max="15415" width="6.28515625" style="1" customWidth="1"/>
    <col min="15416" max="15417" width="5.7109375" style="1" customWidth="1"/>
    <col min="15418" max="15418" width="14.7109375" style="1" customWidth="1"/>
    <col min="15419" max="15428" width="5.7109375" style="1" customWidth="1"/>
    <col min="15429" max="15616" width="9.140625" style="1"/>
    <col min="15617" max="15617" width="11" style="1" customWidth="1"/>
    <col min="15618" max="15618" width="20.5703125" style="1" customWidth="1"/>
    <col min="15619" max="15619" width="15.140625" style="1" customWidth="1"/>
    <col min="15620" max="15620" width="19.140625" style="1" customWidth="1"/>
    <col min="15621" max="15621" width="7" style="1" customWidth="1"/>
    <col min="15622" max="15626" width="6.140625" style="1" customWidth="1"/>
    <col min="15627" max="15627" width="18.7109375" style="1" customWidth="1"/>
    <col min="15628" max="15633" width="6.85546875" style="1" customWidth="1"/>
    <col min="15634" max="15634" width="20.5703125" style="1" customWidth="1"/>
    <col min="15635" max="15640" width="6.85546875" style="1" customWidth="1"/>
    <col min="15641" max="15641" width="20.5703125" style="1" customWidth="1"/>
    <col min="15642" max="15647" width="6.85546875" style="1" customWidth="1"/>
    <col min="15648" max="15648" width="20.5703125" style="1" customWidth="1"/>
    <col min="15649" max="15654" width="6.85546875" style="1" customWidth="1"/>
    <col min="15655" max="15655" width="4" style="1" customWidth="1"/>
    <col min="15656" max="15656" width="6.5703125" style="1" customWidth="1"/>
    <col min="15657" max="15657" width="18.42578125" style="1" customWidth="1"/>
    <col min="15658" max="15658" width="24.28515625" style="1" customWidth="1"/>
    <col min="15659" max="15659" width="14.42578125" style="1" customWidth="1"/>
    <col min="15660" max="15660" width="25.5703125" style="1" customWidth="1"/>
    <col min="15661" max="15661" width="12.42578125" style="1" customWidth="1"/>
    <col min="15662" max="15662" width="19.85546875" style="1" customWidth="1"/>
    <col min="15663" max="15664" width="4.7109375" style="1" customWidth="1"/>
    <col min="15665" max="15665" width="4.28515625" style="1" customWidth="1"/>
    <col min="15666" max="15666" width="4.42578125" style="1" customWidth="1"/>
    <col min="15667" max="15667" width="5.140625" style="1" customWidth="1"/>
    <col min="15668" max="15668" width="5.7109375" style="1" customWidth="1"/>
    <col min="15669" max="15669" width="6.28515625" style="1" customWidth="1"/>
    <col min="15670" max="15670" width="6.5703125" style="1" customWidth="1"/>
    <col min="15671" max="15671" width="6.28515625" style="1" customWidth="1"/>
    <col min="15672" max="15673" width="5.7109375" style="1" customWidth="1"/>
    <col min="15674" max="15674" width="14.7109375" style="1" customWidth="1"/>
    <col min="15675" max="15684" width="5.7109375" style="1" customWidth="1"/>
    <col min="15685" max="15872" width="9.140625" style="1"/>
    <col min="15873" max="15873" width="11" style="1" customWidth="1"/>
    <col min="15874" max="15874" width="20.5703125" style="1" customWidth="1"/>
    <col min="15875" max="15875" width="15.140625" style="1" customWidth="1"/>
    <col min="15876" max="15876" width="19.140625" style="1" customWidth="1"/>
    <col min="15877" max="15877" width="7" style="1" customWidth="1"/>
    <col min="15878" max="15882" width="6.140625" style="1" customWidth="1"/>
    <col min="15883" max="15883" width="18.7109375" style="1" customWidth="1"/>
    <col min="15884" max="15889" width="6.85546875" style="1" customWidth="1"/>
    <col min="15890" max="15890" width="20.5703125" style="1" customWidth="1"/>
    <col min="15891" max="15896" width="6.85546875" style="1" customWidth="1"/>
    <col min="15897" max="15897" width="20.5703125" style="1" customWidth="1"/>
    <col min="15898" max="15903" width="6.85546875" style="1" customWidth="1"/>
    <col min="15904" max="15904" width="20.5703125" style="1" customWidth="1"/>
    <col min="15905" max="15910" width="6.85546875" style="1" customWidth="1"/>
    <col min="15911" max="15911" width="4" style="1" customWidth="1"/>
    <col min="15912" max="15912" width="6.5703125" style="1" customWidth="1"/>
    <col min="15913" max="15913" width="18.42578125" style="1" customWidth="1"/>
    <col min="15914" max="15914" width="24.28515625" style="1" customWidth="1"/>
    <col min="15915" max="15915" width="14.42578125" style="1" customWidth="1"/>
    <col min="15916" max="15916" width="25.5703125" style="1" customWidth="1"/>
    <col min="15917" max="15917" width="12.42578125" style="1" customWidth="1"/>
    <col min="15918" max="15918" width="19.85546875" style="1" customWidth="1"/>
    <col min="15919" max="15920" width="4.7109375" style="1" customWidth="1"/>
    <col min="15921" max="15921" width="4.28515625" style="1" customWidth="1"/>
    <col min="15922" max="15922" width="4.42578125" style="1" customWidth="1"/>
    <col min="15923" max="15923" width="5.140625" style="1" customWidth="1"/>
    <col min="15924" max="15924" width="5.7109375" style="1" customWidth="1"/>
    <col min="15925" max="15925" width="6.28515625" style="1" customWidth="1"/>
    <col min="15926" max="15926" width="6.5703125" style="1" customWidth="1"/>
    <col min="15927" max="15927" width="6.28515625" style="1" customWidth="1"/>
    <col min="15928" max="15929" width="5.7109375" style="1" customWidth="1"/>
    <col min="15930" max="15930" width="14.7109375" style="1" customWidth="1"/>
    <col min="15931" max="15940" width="5.7109375" style="1" customWidth="1"/>
    <col min="15941" max="16128" width="9.140625" style="1"/>
    <col min="16129" max="16129" width="11" style="1" customWidth="1"/>
    <col min="16130" max="16130" width="20.5703125" style="1" customWidth="1"/>
    <col min="16131" max="16131" width="15.140625" style="1" customWidth="1"/>
    <col min="16132" max="16132" width="19.140625" style="1" customWidth="1"/>
    <col min="16133" max="16133" width="7" style="1" customWidth="1"/>
    <col min="16134" max="16138" width="6.140625" style="1" customWidth="1"/>
    <col min="16139" max="16139" width="18.7109375" style="1" customWidth="1"/>
    <col min="16140" max="16145" width="6.85546875" style="1" customWidth="1"/>
    <col min="16146" max="16146" width="20.5703125" style="1" customWidth="1"/>
    <col min="16147" max="16152" width="6.85546875" style="1" customWidth="1"/>
    <col min="16153" max="16153" width="20.5703125" style="1" customWidth="1"/>
    <col min="16154" max="16159" width="6.85546875" style="1" customWidth="1"/>
    <col min="16160" max="16160" width="20.5703125" style="1" customWidth="1"/>
    <col min="16161" max="16166" width="6.85546875" style="1" customWidth="1"/>
    <col min="16167" max="16167" width="4" style="1" customWidth="1"/>
    <col min="16168" max="16168" width="6.5703125" style="1" customWidth="1"/>
    <col min="16169" max="16169" width="18.42578125" style="1" customWidth="1"/>
    <col min="16170" max="16170" width="24.28515625" style="1" customWidth="1"/>
    <col min="16171" max="16171" width="14.42578125" style="1" customWidth="1"/>
    <col min="16172" max="16172" width="25.5703125" style="1" customWidth="1"/>
    <col min="16173" max="16173" width="12.42578125" style="1" customWidth="1"/>
    <col min="16174" max="16174" width="19.85546875" style="1" customWidth="1"/>
    <col min="16175" max="16176" width="4.7109375" style="1" customWidth="1"/>
    <col min="16177" max="16177" width="4.28515625" style="1" customWidth="1"/>
    <col min="16178" max="16178" width="4.42578125" style="1" customWidth="1"/>
    <col min="16179" max="16179" width="5.140625" style="1" customWidth="1"/>
    <col min="16180" max="16180" width="5.7109375" style="1" customWidth="1"/>
    <col min="16181" max="16181" width="6.28515625" style="1" customWidth="1"/>
    <col min="16182" max="16182" width="6.5703125" style="1" customWidth="1"/>
    <col min="16183" max="16183" width="6.28515625" style="1" customWidth="1"/>
    <col min="16184" max="16185" width="5.7109375" style="1" customWidth="1"/>
    <col min="16186" max="16186" width="14.7109375" style="1" customWidth="1"/>
    <col min="16187" max="16196" width="5.7109375" style="1" customWidth="1"/>
    <col min="16197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3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43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43"/>
      <c r="AL3" s="4" t="s">
        <v>2</v>
      </c>
    </row>
    <row r="4" spans="1:67" ht="18.75" x14ac:dyDescent="0.3">
      <c r="A4" s="141" t="s">
        <v>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</row>
    <row r="5" spans="1:67" ht="18.75" x14ac:dyDescent="0.3">
      <c r="A5" s="142" t="s">
        <v>178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</row>
    <row r="6" spans="1:67" x14ac:dyDescent="0.25">
      <c r="A6" s="5"/>
      <c r="B6" s="17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39"/>
      <c r="AD6" s="5"/>
      <c r="AE6" s="5"/>
      <c r="AF6" s="5"/>
      <c r="AG6" s="5"/>
      <c r="AH6" s="5"/>
      <c r="AI6" s="5"/>
      <c r="AJ6" s="39"/>
      <c r="AK6" s="5"/>
      <c r="AL6" s="5"/>
    </row>
    <row r="7" spans="1:67" ht="18.75" x14ac:dyDescent="0.25">
      <c r="A7" s="143" t="s">
        <v>58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144" t="s">
        <v>4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1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40"/>
      <c r="AD9" s="8"/>
      <c r="AE9" s="8"/>
      <c r="AF9" s="8"/>
      <c r="AG9" s="37"/>
      <c r="AH9" s="8"/>
      <c r="AI9" s="8"/>
      <c r="AJ9" s="40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145" t="s">
        <v>170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9.75" customHeight="1" x14ac:dyDescent="0.3">
      <c r="A11" s="10"/>
      <c r="B11" s="1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41"/>
      <c r="AD11" s="10"/>
      <c r="AE11" s="10"/>
      <c r="AF11" s="10"/>
      <c r="AG11" s="35"/>
      <c r="AH11" s="10"/>
      <c r="AI11" s="10"/>
      <c r="AJ11" s="41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s="36" customFormat="1" ht="32.25" customHeight="1" x14ac:dyDescent="0.25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</row>
    <row r="13" spans="1:67" ht="15.75" customHeight="1" x14ac:dyDescent="0.25">
      <c r="A13" s="133" t="s">
        <v>5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</row>
    <row r="14" spans="1:67" x14ac:dyDescent="0.25">
      <c r="A14" s="134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"/>
      <c r="AN14" s="13"/>
      <c r="AO14" s="13"/>
      <c r="AP14" s="13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</row>
    <row r="15" spans="1:67" s="26" customFormat="1" ht="40.5" customHeight="1" x14ac:dyDescent="0.25">
      <c r="A15" s="135" t="s">
        <v>6</v>
      </c>
      <c r="B15" s="138" t="s">
        <v>7</v>
      </c>
      <c r="C15" s="138" t="s">
        <v>8</v>
      </c>
      <c r="D15" s="139" t="s">
        <v>9</v>
      </c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25"/>
      <c r="AN15" s="25"/>
      <c r="AO15" s="25"/>
      <c r="AP15" s="25"/>
    </row>
    <row r="16" spans="1:67" s="26" customFormat="1" ht="40.5" customHeight="1" x14ac:dyDescent="0.25">
      <c r="A16" s="136"/>
      <c r="B16" s="138"/>
      <c r="C16" s="138"/>
      <c r="D16" s="139" t="s">
        <v>10</v>
      </c>
      <c r="E16" s="139"/>
      <c r="F16" s="139"/>
      <c r="G16" s="139"/>
      <c r="H16" s="139"/>
      <c r="I16" s="139"/>
      <c r="J16" s="139"/>
      <c r="K16" s="139" t="s">
        <v>11</v>
      </c>
      <c r="L16" s="139"/>
      <c r="M16" s="139"/>
      <c r="N16" s="139"/>
      <c r="O16" s="139"/>
      <c r="P16" s="139"/>
      <c r="Q16" s="139"/>
      <c r="R16" s="139" t="s">
        <v>12</v>
      </c>
      <c r="S16" s="139"/>
      <c r="T16" s="139"/>
      <c r="U16" s="139"/>
      <c r="V16" s="139"/>
      <c r="W16" s="139"/>
      <c r="X16" s="139"/>
      <c r="Y16" s="139" t="s">
        <v>13</v>
      </c>
      <c r="Z16" s="139"/>
      <c r="AA16" s="139"/>
      <c r="AB16" s="139"/>
      <c r="AC16" s="139"/>
      <c r="AD16" s="139"/>
      <c r="AE16" s="139"/>
      <c r="AF16" s="138" t="s">
        <v>14</v>
      </c>
      <c r="AG16" s="138"/>
      <c r="AH16" s="138"/>
      <c r="AI16" s="138"/>
      <c r="AJ16" s="138"/>
      <c r="AK16" s="138"/>
      <c r="AL16" s="138"/>
      <c r="AM16" s="25"/>
      <c r="AN16" s="25"/>
      <c r="AO16" s="25"/>
      <c r="AP16" s="25"/>
    </row>
    <row r="17" spans="1:38" s="26" customFormat="1" ht="40.5" customHeight="1" x14ac:dyDescent="0.25">
      <c r="A17" s="136"/>
      <c r="B17" s="138"/>
      <c r="C17" s="138"/>
      <c r="D17" s="20" t="s">
        <v>15</v>
      </c>
      <c r="E17" s="139" t="s">
        <v>16</v>
      </c>
      <c r="F17" s="139"/>
      <c r="G17" s="139"/>
      <c r="H17" s="139"/>
      <c r="I17" s="139"/>
      <c r="J17" s="139"/>
      <c r="K17" s="20" t="s">
        <v>15</v>
      </c>
      <c r="L17" s="138" t="s">
        <v>16</v>
      </c>
      <c r="M17" s="138"/>
      <c r="N17" s="138"/>
      <c r="O17" s="138"/>
      <c r="P17" s="138"/>
      <c r="Q17" s="138"/>
      <c r="R17" s="20" t="s">
        <v>15</v>
      </c>
      <c r="S17" s="138" t="s">
        <v>16</v>
      </c>
      <c r="T17" s="138"/>
      <c r="U17" s="138"/>
      <c r="V17" s="138"/>
      <c r="W17" s="138"/>
      <c r="X17" s="138"/>
      <c r="Y17" s="20" t="s">
        <v>15</v>
      </c>
      <c r="Z17" s="138" t="s">
        <v>16</v>
      </c>
      <c r="AA17" s="138"/>
      <c r="AB17" s="138"/>
      <c r="AC17" s="138"/>
      <c r="AD17" s="138"/>
      <c r="AE17" s="138"/>
      <c r="AF17" s="20" t="s">
        <v>15</v>
      </c>
      <c r="AG17" s="138" t="s">
        <v>16</v>
      </c>
      <c r="AH17" s="138"/>
      <c r="AI17" s="138"/>
      <c r="AJ17" s="138"/>
      <c r="AK17" s="138"/>
      <c r="AL17" s="138"/>
    </row>
    <row r="18" spans="1:38" s="26" customFormat="1" ht="54" customHeight="1" x14ac:dyDescent="0.25">
      <c r="A18" s="137"/>
      <c r="B18" s="138"/>
      <c r="C18" s="138"/>
      <c r="D18" s="21" t="s">
        <v>17</v>
      </c>
      <c r="E18" s="21" t="s">
        <v>17</v>
      </c>
      <c r="F18" s="22" t="s">
        <v>18</v>
      </c>
      <c r="G18" s="22" t="s">
        <v>19</v>
      </c>
      <c r="H18" s="22" t="s">
        <v>20</v>
      </c>
      <c r="I18" s="22" t="s">
        <v>21</v>
      </c>
      <c r="J18" s="22" t="s">
        <v>22</v>
      </c>
      <c r="K18" s="21" t="s">
        <v>17</v>
      </c>
      <c r="L18" s="21" t="s">
        <v>17</v>
      </c>
      <c r="M18" s="22" t="s">
        <v>18</v>
      </c>
      <c r="N18" s="22" t="s">
        <v>19</v>
      </c>
      <c r="O18" s="22" t="s">
        <v>20</v>
      </c>
      <c r="P18" s="22" t="s">
        <v>21</v>
      </c>
      <c r="Q18" s="22" t="s">
        <v>22</v>
      </c>
      <c r="R18" s="21" t="s">
        <v>17</v>
      </c>
      <c r="S18" s="21" t="s">
        <v>17</v>
      </c>
      <c r="T18" s="22" t="s">
        <v>18</v>
      </c>
      <c r="U18" s="22" t="s">
        <v>19</v>
      </c>
      <c r="V18" s="22" t="s">
        <v>20</v>
      </c>
      <c r="W18" s="22" t="s">
        <v>21</v>
      </c>
      <c r="X18" s="22" t="s">
        <v>22</v>
      </c>
      <c r="Y18" s="21" t="s">
        <v>17</v>
      </c>
      <c r="Z18" s="21" t="s">
        <v>17</v>
      </c>
      <c r="AA18" s="22" t="s">
        <v>18</v>
      </c>
      <c r="AB18" s="22" t="s">
        <v>19</v>
      </c>
      <c r="AC18" s="42" t="s">
        <v>20</v>
      </c>
      <c r="AD18" s="22" t="s">
        <v>21</v>
      </c>
      <c r="AE18" s="22" t="s">
        <v>22</v>
      </c>
      <c r="AF18" s="21" t="s">
        <v>17</v>
      </c>
      <c r="AG18" s="21" t="s">
        <v>17</v>
      </c>
      <c r="AH18" s="22" t="s">
        <v>18</v>
      </c>
      <c r="AI18" s="22" t="s">
        <v>19</v>
      </c>
      <c r="AJ18" s="42" t="s">
        <v>20</v>
      </c>
      <c r="AK18" s="22" t="s">
        <v>21</v>
      </c>
      <c r="AL18" s="22" t="s">
        <v>22</v>
      </c>
    </row>
    <row r="19" spans="1:38" s="27" customFormat="1" ht="12.75" x14ac:dyDescent="0.25">
      <c r="A19" s="23">
        <v>1</v>
      </c>
      <c r="B19" s="23">
        <v>2</v>
      </c>
      <c r="C19" s="23">
        <v>3</v>
      </c>
      <c r="D19" s="24" t="s">
        <v>23</v>
      </c>
      <c r="E19" s="24" t="s">
        <v>24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</row>
    <row r="20" spans="1:38" s="15" customFormat="1" ht="24" x14ac:dyDescent="0.25">
      <c r="A20" s="52" t="s">
        <v>59</v>
      </c>
      <c r="B20" s="53" t="s">
        <v>60</v>
      </c>
      <c r="C20" s="52" t="s">
        <v>61</v>
      </c>
      <c r="D20" s="101" t="s">
        <v>168</v>
      </c>
      <c r="E20" s="100">
        <f t="shared" ref="E20" si="0">SUM(E21:E26)</f>
        <v>0</v>
      </c>
      <c r="F20" s="100">
        <f t="shared" ref="F20:H20" si="1">SUM(F21:F26)</f>
        <v>0</v>
      </c>
      <c r="G20" s="101" t="s">
        <v>168</v>
      </c>
      <c r="H20" s="100">
        <f t="shared" si="1"/>
        <v>0</v>
      </c>
      <c r="I20" s="101" t="s">
        <v>168</v>
      </c>
      <c r="J20" s="101" t="s">
        <v>168</v>
      </c>
      <c r="K20" s="101" t="s">
        <v>168</v>
      </c>
      <c r="L20" s="100">
        <f t="shared" ref="L20:M20" si="2">SUM(L21:L26)</f>
        <v>0</v>
      </c>
      <c r="M20" s="100">
        <f t="shared" si="2"/>
        <v>0</v>
      </c>
      <c r="N20" s="101" t="s">
        <v>168</v>
      </c>
      <c r="O20" s="100">
        <f t="shared" ref="O20" si="3">SUM(O21:O26)</f>
        <v>0</v>
      </c>
      <c r="P20" s="101" t="s">
        <v>168</v>
      </c>
      <c r="Q20" s="101" t="s">
        <v>168</v>
      </c>
      <c r="R20" s="101" t="s">
        <v>168</v>
      </c>
      <c r="S20" s="100">
        <f t="shared" ref="S20:T20" si="4">SUM(S21:S26)</f>
        <v>0</v>
      </c>
      <c r="T20" s="100">
        <f t="shared" si="4"/>
        <v>0</v>
      </c>
      <c r="U20" s="101" t="s">
        <v>168</v>
      </c>
      <c r="V20" s="100">
        <f t="shared" ref="V20" si="5">SUM(V21:V26)</f>
        <v>0</v>
      </c>
      <c r="W20" s="101" t="s">
        <v>168</v>
      </c>
      <c r="X20" s="101" t="s">
        <v>168</v>
      </c>
      <c r="Y20" s="101" t="s">
        <v>168</v>
      </c>
      <c r="Z20" s="120">
        <f t="shared" ref="Z20" si="6">SUM(Z21:Z26)</f>
        <v>15.836578999999999</v>
      </c>
      <c r="AA20" s="120">
        <f t="shared" ref="AA20" si="7">SUM(AA21:AA26)</f>
        <v>0.25</v>
      </c>
      <c r="AB20" s="121" t="s">
        <v>168</v>
      </c>
      <c r="AC20" s="120">
        <f t="shared" ref="AC20" si="8">SUM(AC21:AC26)</f>
        <v>4.6099999999999994</v>
      </c>
      <c r="AD20" s="101" t="s">
        <v>168</v>
      </c>
      <c r="AE20" s="101" t="s">
        <v>168</v>
      </c>
      <c r="AF20" s="101" t="s">
        <v>168</v>
      </c>
      <c r="AG20" s="120">
        <f t="shared" ref="AG20" si="9">SUM(AG21:AG26)</f>
        <v>15.836578999999999</v>
      </c>
      <c r="AH20" s="120">
        <f t="shared" ref="AH20" si="10">SUM(AH21:AH26)</f>
        <v>0.25</v>
      </c>
      <c r="AI20" s="121" t="s">
        <v>168</v>
      </c>
      <c r="AJ20" s="120">
        <f t="shared" ref="AJ20" si="11">SUM(AJ21:AJ26)</f>
        <v>4.6099999999999994</v>
      </c>
      <c r="AK20" s="101" t="s">
        <v>168</v>
      </c>
      <c r="AL20" s="101" t="s">
        <v>168</v>
      </c>
    </row>
    <row r="21" spans="1:38" s="15" customFormat="1" x14ac:dyDescent="0.25">
      <c r="A21" s="52" t="s">
        <v>62</v>
      </c>
      <c r="B21" s="53" t="s">
        <v>63</v>
      </c>
      <c r="C21" s="52" t="s">
        <v>61</v>
      </c>
      <c r="D21" s="101" t="s">
        <v>168</v>
      </c>
      <c r="E21" s="100">
        <f t="shared" ref="E21" si="12">E28</f>
        <v>0</v>
      </c>
      <c r="F21" s="100">
        <f t="shared" ref="F21:H21" si="13">F28</f>
        <v>0</v>
      </c>
      <c r="G21" s="101" t="s">
        <v>168</v>
      </c>
      <c r="H21" s="100">
        <f t="shared" si="13"/>
        <v>0</v>
      </c>
      <c r="I21" s="101" t="s">
        <v>168</v>
      </c>
      <c r="J21" s="101" t="s">
        <v>168</v>
      </c>
      <c r="K21" s="101" t="s">
        <v>168</v>
      </c>
      <c r="L21" s="100">
        <f t="shared" ref="L21:M21" si="14">L28</f>
        <v>0</v>
      </c>
      <c r="M21" s="100">
        <f t="shared" si="14"/>
        <v>0</v>
      </c>
      <c r="N21" s="101" t="s">
        <v>168</v>
      </c>
      <c r="O21" s="100">
        <f t="shared" ref="O21" si="15">O28</f>
        <v>0</v>
      </c>
      <c r="P21" s="101" t="s">
        <v>168</v>
      </c>
      <c r="Q21" s="101" t="s">
        <v>168</v>
      </c>
      <c r="R21" s="101" t="s">
        <v>168</v>
      </c>
      <c r="S21" s="100">
        <f t="shared" ref="S21:T21" si="16">S28</f>
        <v>0</v>
      </c>
      <c r="T21" s="100">
        <f t="shared" si="16"/>
        <v>0</v>
      </c>
      <c r="U21" s="101" t="s">
        <v>168</v>
      </c>
      <c r="V21" s="100">
        <f t="shared" ref="V21" si="17">V28</f>
        <v>0</v>
      </c>
      <c r="W21" s="101" t="s">
        <v>168</v>
      </c>
      <c r="X21" s="101" t="s">
        <v>168</v>
      </c>
      <c r="Y21" s="101" t="s">
        <v>168</v>
      </c>
      <c r="Z21" s="120">
        <f t="shared" ref="Z21:AA21" si="18">Z28</f>
        <v>0</v>
      </c>
      <c r="AA21" s="120">
        <f t="shared" si="18"/>
        <v>0</v>
      </c>
      <c r="AB21" s="121" t="s">
        <v>168</v>
      </c>
      <c r="AC21" s="120">
        <f t="shared" ref="AC21" si="19">AC28</f>
        <v>0</v>
      </c>
      <c r="AD21" s="101" t="s">
        <v>168</v>
      </c>
      <c r="AE21" s="101" t="s">
        <v>168</v>
      </c>
      <c r="AF21" s="101" t="s">
        <v>168</v>
      </c>
      <c r="AG21" s="120">
        <f t="shared" ref="AG21:AH21" si="20">AG28</f>
        <v>0</v>
      </c>
      <c r="AH21" s="120">
        <f t="shared" si="20"/>
        <v>0</v>
      </c>
      <c r="AI21" s="121" t="s">
        <v>168</v>
      </c>
      <c r="AJ21" s="120">
        <f t="shared" ref="AJ21" si="21">AJ28</f>
        <v>0</v>
      </c>
      <c r="AK21" s="101" t="s">
        <v>168</v>
      </c>
      <c r="AL21" s="101" t="s">
        <v>168</v>
      </c>
    </row>
    <row r="22" spans="1:38" s="15" customFormat="1" ht="24" x14ac:dyDescent="0.25">
      <c r="A22" s="52" t="s">
        <v>64</v>
      </c>
      <c r="B22" s="53" t="s">
        <v>65</v>
      </c>
      <c r="C22" s="52" t="s">
        <v>61</v>
      </c>
      <c r="D22" s="101" t="s">
        <v>168</v>
      </c>
      <c r="E22" s="100">
        <f t="shared" ref="E22" si="22">E52</f>
        <v>0</v>
      </c>
      <c r="F22" s="100">
        <f t="shared" ref="F22:H22" si="23">F52</f>
        <v>0</v>
      </c>
      <c r="G22" s="101" t="s">
        <v>168</v>
      </c>
      <c r="H22" s="100">
        <f t="shared" si="23"/>
        <v>0</v>
      </c>
      <c r="I22" s="101" t="s">
        <v>168</v>
      </c>
      <c r="J22" s="101" t="s">
        <v>168</v>
      </c>
      <c r="K22" s="101" t="s">
        <v>168</v>
      </c>
      <c r="L22" s="100">
        <f t="shared" ref="L22:M22" si="24">L52</f>
        <v>0</v>
      </c>
      <c r="M22" s="100">
        <f t="shared" si="24"/>
        <v>0</v>
      </c>
      <c r="N22" s="101" t="s">
        <v>168</v>
      </c>
      <c r="O22" s="100">
        <f t="shared" ref="O22" si="25">O52</f>
        <v>0</v>
      </c>
      <c r="P22" s="101" t="s">
        <v>168</v>
      </c>
      <c r="Q22" s="101" t="s">
        <v>168</v>
      </c>
      <c r="R22" s="101" t="s">
        <v>168</v>
      </c>
      <c r="S22" s="100">
        <f t="shared" ref="S22:T22" si="26">S52</f>
        <v>0</v>
      </c>
      <c r="T22" s="100">
        <f t="shared" si="26"/>
        <v>0</v>
      </c>
      <c r="U22" s="101" t="s">
        <v>168</v>
      </c>
      <c r="V22" s="100">
        <f t="shared" ref="V22" si="27">V52</f>
        <v>0</v>
      </c>
      <c r="W22" s="101" t="s">
        <v>168</v>
      </c>
      <c r="X22" s="101" t="s">
        <v>168</v>
      </c>
      <c r="Y22" s="101" t="s">
        <v>168</v>
      </c>
      <c r="Z22" s="120">
        <f t="shared" ref="Z22:AA22" si="28">Z52</f>
        <v>13.649350999999999</v>
      </c>
      <c r="AA22" s="120">
        <f t="shared" si="28"/>
        <v>0.25</v>
      </c>
      <c r="AB22" s="121" t="s">
        <v>168</v>
      </c>
      <c r="AC22" s="120">
        <f t="shared" ref="AC22" si="29">AC52</f>
        <v>2.8</v>
      </c>
      <c r="AD22" s="101" t="s">
        <v>168</v>
      </c>
      <c r="AE22" s="101" t="s">
        <v>168</v>
      </c>
      <c r="AF22" s="101" t="s">
        <v>168</v>
      </c>
      <c r="AG22" s="120">
        <f t="shared" ref="AG22:AH22" si="30">AG52</f>
        <v>13.649350999999999</v>
      </c>
      <c r="AH22" s="120">
        <f t="shared" si="30"/>
        <v>0.25</v>
      </c>
      <c r="AI22" s="121" t="s">
        <v>168</v>
      </c>
      <c r="AJ22" s="120">
        <f t="shared" ref="AJ22" si="31">AJ52</f>
        <v>2.8</v>
      </c>
      <c r="AK22" s="101" t="s">
        <v>168</v>
      </c>
      <c r="AL22" s="101" t="s">
        <v>168</v>
      </c>
    </row>
    <row r="23" spans="1:38" s="15" customFormat="1" ht="48" x14ac:dyDescent="0.25">
      <c r="A23" s="52" t="s">
        <v>66</v>
      </c>
      <c r="B23" s="53" t="s">
        <v>67</v>
      </c>
      <c r="C23" s="52" t="s">
        <v>61</v>
      </c>
      <c r="D23" s="101" t="s">
        <v>168</v>
      </c>
      <c r="E23" s="100">
        <v>0</v>
      </c>
      <c r="F23" s="100">
        <v>0</v>
      </c>
      <c r="G23" s="101" t="s">
        <v>168</v>
      </c>
      <c r="H23" s="100">
        <v>0</v>
      </c>
      <c r="I23" s="101" t="s">
        <v>168</v>
      </c>
      <c r="J23" s="101" t="s">
        <v>168</v>
      </c>
      <c r="K23" s="101" t="s">
        <v>168</v>
      </c>
      <c r="L23" s="100">
        <v>0</v>
      </c>
      <c r="M23" s="100">
        <v>0</v>
      </c>
      <c r="N23" s="101" t="s">
        <v>168</v>
      </c>
      <c r="O23" s="100">
        <v>0</v>
      </c>
      <c r="P23" s="101" t="s">
        <v>168</v>
      </c>
      <c r="Q23" s="101" t="s">
        <v>168</v>
      </c>
      <c r="R23" s="101" t="s">
        <v>168</v>
      </c>
      <c r="S23" s="100">
        <v>0</v>
      </c>
      <c r="T23" s="100">
        <v>0</v>
      </c>
      <c r="U23" s="101" t="s">
        <v>168</v>
      </c>
      <c r="V23" s="100">
        <v>0</v>
      </c>
      <c r="W23" s="101" t="s">
        <v>168</v>
      </c>
      <c r="X23" s="101" t="s">
        <v>168</v>
      </c>
      <c r="Y23" s="101" t="s">
        <v>168</v>
      </c>
      <c r="Z23" s="120">
        <v>0</v>
      </c>
      <c r="AA23" s="120">
        <v>0</v>
      </c>
      <c r="AB23" s="121" t="s">
        <v>168</v>
      </c>
      <c r="AC23" s="120">
        <v>0</v>
      </c>
      <c r="AD23" s="101" t="s">
        <v>168</v>
      </c>
      <c r="AE23" s="101" t="s">
        <v>168</v>
      </c>
      <c r="AF23" s="101" t="s">
        <v>168</v>
      </c>
      <c r="AG23" s="120">
        <v>0</v>
      </c>
      <c r="AH23" s="120">
        <v>0</v>
      </c>
      <c r="AI23" s="121" t="s">
        <v>168</v>
      </c>
      <c r="AJ23" s="120">
        <v>0</v>
      </c>
      <c r="AK23" s="101" t="s">
        <v>168</v>
      </c>
      <c r="AL23" s="101" t="s">
        <v>168</v>
      </c>
    </row>
    <row r="24" spans="1:38" s="15" customFormat="1" ht="24" x14ac:dyDescent="0.25">
      <c r="A24" s="52" t="s">
        <v>68</v>
      </c>
      <c r="B24" s="53" t="s">
        <v>69</v>
      </c>
      <c r="C24" s="52" t="s">
        <v>61</v>
      </c>
      <c r="D24" s="101" t="s">
        <v>168</v>
      </c>
      <c r="E24" s="100">
        <f t="shared" ref="E24" si="32">E99</f>
        <v>0</v>
      </c>
      <c r="F24" s="100">
        <f t="shared" ref="F24:H24" si="33">F99</f>
        <v>0</v>
      </c>
      <c r="G24" s="101" t="s">
        <v>168</v>
      </c>
      <c r="H24" s="100">
        <f t="shared" si="33"/>
        <v>0</v>
      </c>
      <c r="I24" s="101" t="s">
        <v>168</v>
      </c>
      <c r="J24" s="101" t="s">
        <v>168</v>
      </c>
      <c r="K24" s="101" t="s">
        <v>168</v>
      </c>
      <c r="L24" s="100">
        <f t="shared" ref="L24:M24" si="34">L99</f>
        <v>0</v>
      </c>
      <c r="M24" s="100">
        <f t="shared" si="34"/>
        <v>0</v>
      </c>
      <c r="N24" s="101" t="s">
        <v>168</v>
      </c>
      <c r="O24" s="100">
        <f t="shared" ref="O24" si="35">O99</f>
        <v>0</v>
      </c>
      <c r="P24" s="101" t="s">
        <v>168</v>
      </c>
      <c r="Q24" s="101" t="s">
        <v>168</v>
      </c>
      <c r="R24" s="101" t="s">
        <v>168</v>
      </c>
      <c r="S24" s="100">
        <f t="shared" ref="S24:T24" si="36">S99</f>
        <v>0</v>
      </c>
      <c r="T24" s="100">
        <f t="shared" si="36"/>
        <v>0</v>
      </c>
      <c r="U24" s="101" t="s">
        <v>168</v>
      </c>
      <c r="V24" s="100">
        <f t="shared" ref="V24" si="37">V99</f>
        <v>0</v>
      </c>
      <c r="W24" s="101" t="s">
        <v>168</v>
      </c>
      <c r="X24" s="101" t="s">
        <v>168</v>
      </c>
      <c r="Y24" s="101" t="s">
        <v>168</v>
      </c>
      <c r="Z24" s="120">
        <f t="shared" ref="Z24:AA24" si="38">Z99</f>
        <v>1.174728</v>
      </c>
      <c r="AA24" s="120">
        <f t="shared" si="38"/>
        <v>0</v>
      </c>
      <c r="AB24" s="121" t="s">
        <v>168</v>
      </c>
      <c r="AC24" s="120">
        <f t="shared" ref="AC24" si="39">AC99</f>
        <v>1.81</v>
      </c>
      <c r="AD24" s="101" t="s">
        <v>168</v>
      </c>
      <c r="AE24" s="101" t="s">
        <v>168</v>
      </c>
      <c r="AF24" s="101" t="s">
        <v>168</v>
      </c>
      <c r="AG24" s="120">
        <f t="shared" ref="AG24:AH24" si="40">AG99</f>
        <v>1.174728</v>
      </c>
      <c r="AH24" s="120">
        <f t="shared" si="40"/>
        <v>0</v>
      </c>
      <c r="AI24" s="121" t="s">
        <v>168</v>
      </c>
      <c r="AJ24" s="120">
        <f t="shared" ref="AJ24" si="41">AJ99</f>
        <v>1.81</v>
      </c>
      <c r="AK24" s="101" t="s">
        <v>168</v>
      </c>
      <c r="AL24" s="101" t="s">
        <v>168</v>
      </c>
    </row>
    <row r="25" spans="1:38" s="15" customFormat="1" ht="24" x14ac:dyDescent="0.25">
      <c r="A25" s="52" t="s">
        <v>70</v>
      </c>
      <c r="B25" s="53" t="s">
        <v>71</v>
      </c>
      <c r="C25" s="52" t="s">
        <v>61</v>
      </c>
      <c r="D25" s="101" t="s">
        <v>168</v>
      </c>
      <c r="E25" s="100">
        <v>0</v>
      </c>
      <c r="F25" s="100">
        <v>0</v>
      </c>
      <c r="G25" s="101" t="s">
        <v>168</v>
      </c>
      <c r="H25" s="100">
        <v>0</v>
      </c>
      <c r="I25" s="101" t="s">
        <v>168</v>
      </c>
      <c r="J25" s="101" t="s">
        <v>168</v>
      </c>
      <c r="K25" s="101" t="s">
        <v>168</v>
      </c>
      <c r="L25" s="100">
        <v>0</v>
      </c>
      <c r="M25" s="100">
        <v>0</v>
      </c>
      <c r="N25" s="101" t="s">
        <v>168</v>
      </c>
      <c r="O25" s="100">
        <v>0</v>
      </c>
      <c r="P25" s="101" t="s">
        <v>168</v>
      </c>
      <c r="Q25" s="101" t="s">
        <v>168</v>
      </c>
      <c r="R25" s="101" t="s">
        <v>168</v>
      </c>
      <c r="S25" s="100">
        <v>0</v>
      </c>
      <c r="T25" s="100">
        <v>0</v>
      </c>
      <c r="U25" s="101" t="s">
        <v>168</v>
      </c>
      <c r="V25" s="100">
        <v>0</v>
      </c>
      <c r="W25" s="101" t="s">
        <v>168</v>
      </c>
      <c r="X25" s="101" t="s">
        <v>168</v>
      </c>
      <c r="Y25" s="101" t="s">
        <v>168</v>
      </c>
      <c r="Z25" s="120">
        <v>0</v>
      </c>
      <c r="AA25" s="120">
        <v>0</v>
      </c>
      <c r="AB25" s="121" t="s">
        <v>168</v>
      </c>
      <c r="AC25" s="120">
        <v>0</v>
      </c>
      <c r="AD25" s="101" t="s">
        <v>168</v>
      </c>
      <c r="AE25" s="101" t="s">
        <v>168</v>
      </c>
      <c r="AF25" s="101" t="s">
        <v>168</v>
      </c>
      <c r="AG25" s="120">
        <v>0</v>
      </c>
      <c r="AH25" s="120">
        <v>0</v>
      </c>
      <c r="AI25" s="121" t="s">
        <v>168</v>
      </c>
      <c r="AJ25" s="120">
        <v>0</v>
      </c>
      <c r="AK25" s="101" t="s">
        <v>168</v>
      </c>
      <c r="AL25" s="101" t="s">
        <v>168</v>
      </c>
    </row>
    <row r="26" spans="1:38" s="15" customFormat="1" x14ac:dyDescent="0.25">
      <c r="A26" s="52" t="s">
        <v>72</v>
      </c>
      <c r="B26" s="53" t="s">
        <v>73</v>
      </c>
      <c r="C26" s="52" t="s">
        <v>61</v>
      </c>
      <c r="D26" s="101" t="s">
        <v>168</v>
      </c>
      <c r="E26" s="100">
        <f t="shared" ref="E26" si="42">E115</f>
        <v>0</v>
      </c>
      <c r="F26" s="100">
        <f t="shared" ref="F26:H26" si="43">F115</f>
        <v>0</v>
      </c>
      <c r="G26" s="101" t="s">
        <v>168</v>
      </c>
      <c r="H26" s="100">
        <f t="shared" si="43"/>
        <v>0</v>
      </c>
      <c r="I26" s="101" t="s">
        <v>168</v>
      </c>
      <c r="J26" s="101" t="s">
        <v>168</v>
      </c>
      <c r="K26" s="101" t="s">
        <v>168</v>
      </c>
      <c r="L26" s="100">
        <f t="shared" ref="L26:M26" si="44">L115</f>
        <v>0</v>
      </c>
      <c r="M26" s="100">
        <f t="shared" si="44"/>
        <v>0</v>
      </c>
      <c r="N26" s="101" t="s">
        <v>168</v>
      </c>
      <c r="O26" s="100">
        <f t="shared" ref="O26" si="45">O115</f>
        <v>0</v>
      </c>
      <c r="P26" s="101" t="s">
        <v>168</v>
      </c>
      <c r="Q26" s="101" t="s">
        <v>168</v>
      </c>
      <c r="R26" s="101" t="s">
        <v>168</v>
      </c>
      <c r="S26" s="100">
        <f t="shared" ref="S26:T26" si="46">S115</f>
        <v>0</v>
      </c>
      <c r="T26" s="100">
        <f t="shared" si="46"/>
        <v>0</v>
      </c>
      <c r="U26" s="101" t="s">
        <v>168</v>
      </c>
      <c r="V26" s="100">
        <f t="shared" ref="V26" si="47">V115</f>
        <v>0</v>
      </c>
      <c r="W26" s="101" t="s">
        <v>168</v>
      </c>
      <c r="X26" s="101" t="s">
        <v>168</v>
      </c>
      <c r="Y26" s="101" t="s">
        <v>168</v>
      </c>
      <c r="Z26" s="120">
        <f t="shared" ref="Z26:AA26" si="48">Z115</f>
        <v>1.0125</v>
      </c>
      <c r="AA26" s="120">
        <f t="shared" si="48"/>
        <v>0</v>
      </c>
      <c r="AB26" s="121" t="s">
        <v>168</v>
      </c>
      <c r="AC26" s="120">
        <f t="shared" ref="AC26" si="49">AC115</f>
        <v>0</v>
      </c>
      <c r="AD26" s="101" t="s">
        <v>168</v>
      </c>
      <c r="AE26" s="101" t="s">
        <v>168</v>
      </c>
      <c r="AF26" s="101" t="s">
        <v>168</v>
      </c>
      <c r="AG26" s="120">
        <f t="shared" ref="AG26:AH26" si="50">AG115</f>
        <v>1.0125</v>
      </c>
      <c r="AH26" s="120">
        <f t="shared" si="50"/>
        <v>0</v>
      </c>
      <c r="AI26" s="121" t="s">
        <v>168</v>
      </c>
      <c r="AJ26" s="120">
        <f t="shared" ref="AJ26" si="51">AJ115</f>
        <v>0</v>
      </c>
      <c r="AK26" s="101" t="s">
        <v>168</v>
      </c>
      <c r="AL26" s="101" t="s">
        <v>168</v>
      </c>
    </row>
    <row r="27" spans="1:38" s="33" customFormat="1" x14ac:dyDescent="0.25">
      <c r="A27" s="54" t="s">
        <v>74</v>
      </c>
      <c r="B27" s="55" t="s">
        <v>75</v>
      </c>
      <c r="C27" s="54" t="s">
        <v>61</v>
      </c>
      <c r="D27" s="102" t="s">
        <v>168</v>
      </c>
      <c r="E27" s="100">
        <f t="shared" ref="E27" si="52">E28+E52+E96+E99+E114+E115</f>
        <v>0</v>
      </c>
      <c r="F27" s="100">
        <f t="shared" ref="F27:H27" si="53">F28+F52+F96+F99+F114+F115</f>
        <v>0</v>
      </c>
      <c r="G27" s="102" t="s">
        <v>168</v>
      </c>
      <c r="H27" s="100">
        <f t="shared" si="53"/>
        <v>0</v>
      </c>
      <c r="I27" s="102" t="s">
        <v>168</v>
      </c>
      <c r="J27" s="102" t="s">
        <v>168</v>
      </c>
      <c r="K27" s="102" t="s">
        <v>168</v>
      </c>
      <c r="L27" s="100">
        <f t="shared" ref="L27:M27" si="54">L28+L52+L96+L99+L114+L115</f>
        <v>0</v>
      </c>
      <c r="M27" s="100">
        <f t="shared" si="54"/>
        <v>0</v>
      </c>
      <c r="N27" s="102" t="s">
        <v>168</v>
      </c>
      <c r="O27" s="100">
        <f t="shared" ref="O27" si="55">O28+O52+O96+O99+O114+O115</f>
        <v>0</v>
      </c>
      <c r="P27" s="102" t="s">
        <v>168</v>
      </c>
      <c r="Q27" s="102" t="s">
        <v>168</v>
      </c>
      <c r="R27" s="102" t="s">
        <v>168</v>
      </c>
      <c r="S27" s="100">
        <f t="shared" ref="S27:T27" si="56">S28+S52+S96+S99+S114+S115</f>
        <v>0</v>
      </c>
      <c r="T27" s="100">
        <f t="shared" si="56"/>
        <v>0</v>
      </c>
      <c r="U27" s="102" t="s">
        <v>168</v>
      </c>
      <c r="V27" s="100">
        <f t="shared" ref="V27" si="57">V28+V52+V96+V99+V114+V115</f>
        <v>0</v>
      </c>
      <c r="W27" s="102" t="s">
        <v>168</v>
      </c>
      <c r="X27" s="102" t="s">
        <v>168</v>
      </c>
      <c r="Y27" s="102" t="s">
        <v>168</v>
      </c>
      <c r="Z27" s="100">
        <f t="shared" ref="Z27:AA27" si="58">Z28+Z52+Z96+Z99+Z114+Z115</f>
        <v>15.836578999999999</v>
      </c>
      <c r="AA27" s="120">
        <f t="shared" si="58"/>
        <v>0.25</v>
      </c>
      <c r="AB27" s="121" t="s">
        <v>168</v>
      </c>
      <c r="AC27" s="120">
        <f t="shared" ref="AC27" si="59">AC28+AC52+AC96+AC99+AC114+AC115</f>
        <v>4.6099999999999994</v>
      </c>
      <c r="AD27" s="102" t="s">
        <v>168</v>
      </c>
      <c r="AE27" s="102" t="s">
        <v>168</v>
      </c>
      <c r="AF27" s="102" t="s">
        <v>168</v>
      </c>
      <c r="AG27" s="100">
        <f t="shared" ref="AG27:AH27" si="60">AG28+AG52+AG96+AG99+AG114+AG115</f>
        <v>15.836578999999999</v>
      </c>
      <c r="AH27" s="120">
        <f t="shared" si="60"/>
        <v>0.25</v>
      </c>
      <c r="AI27" s="121" t="s">
        <v>168</v>
      </c>
      <c r="AJ27" s="120">
        <f t="shared" ref="AJ27" si="61">AJ28+AJ52+AJ96+AJ99+AJ114+AJ115</f>
        <v>4.6099999999999994</v>
      </c>
      <c r="AK27" s="102" t="s">
        <v>168</v>
      </c>
      <c r="AL27" s="102" t="s">
        <v>168</v>
      </c>
    </row>
    <row r="28" spans="1:38" s="28" customFormat="1" ht="24" x14ac:dyDescent="0.25">
      <c r="A28" s="56" t="s">
        <v>76</v>
      </c>
      <c r="B28" s="46" t="s">
        <v>77</v>
      </c>
      <c r="C28" s="57" t="s">
        <v>61</v>
      </c>
      <c r="D28" s="104" t="s">
        <v>168</v>
      </c>
      <c r="E28" s="103">
        <f t="shared" ref="E28" si="62">E29+E37+E40</f>
        <v>0</v>
      </c>
      <c r="F28" s="103">
        <f t="shared" ref="F28:H28" si="63">F29+F37+F40</f>
        <v>0</v>
      </c>
      <c r="G28" s="104" t="s">
        <v>168</v>
      </c>
      <c r="H28" s="103">
        <f t="shared" si="63"/>
        <v>0</v>
      </c>
      <c r="I28" s="104" t="s">
        <v>168</v>
      </c>
      <c r="J28" s="104" t="s">
        <v>168</v>
      </c>
      <c r="K28" s="104" t="s">
        <v>168</v>
      </c>
      <c r="L28" s="103">
        <f t="shared" ref="L28:M28" si="64">L29+L37+L40</f>
        <v>0</v>
      </c>
      <c r="M28" s="103">
        <f t="shared" si="64"/>
        <v>0</v>
      </c>
      <c r="N28" s="104" t="s">
        <v>168</v>
      </c>
      <c r="O28" s="103">
        <f t="shared" ref="O28" si="65">O29+O37+O40</f>
        <v>0</v>
      </c>
      <c r="P28" s="104" t="s">
        <v>168</v>
      </c>
      <c r="Q28" s="104" t="s">
        <v>168</v>
      </c>
      <c r="R28" s="104" t="s">
        <v>168</v>
      </c>
      <c r="S28" s="103">
        <f t="shared" ref="S28:T28" si="66">S29+S37+S40</f>
        <v>0</v>
      </c>
      <c r="T28" s="103">
        <f t="shared" si="66"/>
        <v>0</v>
      </c>
      <c r="U28" s="104" t="s">
        <v>168</v>
      </c>
      <c r="V28" s="103">
        <f t="shared" ref="V28" si="67">V29+V37+V40</f>
        <v>0</v>
      </c>
      <c r="W28" s="104" t="s">
        <v>168</v>
      </c>
      <c r="X28" s="104" t="s">
        <v>168</v>
      </c>
      <c r="Y28" s="104" t="s">
        <v>168</v>
      </c>
      <c r="Z28" s="103">
        <f t="shared" ref="Z28:AA28" si="68">Z29+Z37+Z40</f>
        <v>0</v>
      </c>
      <c r="AA28" s="122">
        <f t="shared" si="68"/>
        <v>0</v>
      </c>
      <c r="AB28" s="121" t="s">
        <v>168</v>
      </c>
      <c r="AC28" s="122">
        <f t="shared" ref="AC28" si="69">AC29+AC37+AC40</f>
        <v>0</v>
      </c>
      <c r="AD28" s="104" t="s">
        <v>168</v>
      </c>
      <c r="AE28" s="104" t="s">
        <v>168</v>
      </c>
      <c r="AF28" s="104" t="s">
        <v>168</v>
      </c>
      <c r="AG28" s="103">
        <f t="shared" ref="AG28:AH28" si="70">AG29+AG37+AG40</f>
        <v>0</v>
      </c>
      <c r="AH28" s="122">
        <f t="shared" si="70"/>
        <v>0</v>
      </c>
      <c r="AI28" s="121" t="s">
        <v>168</v>
      </c>
      <c r="AJ28" s="122">
        <f t="shared" ref="AJ28" si="71">AJ29+AJ37+AJ40</f>
        <v>0</v>
      </c>
      <c r="AK28" s="104" t="s">
        <v>168</v>
      </c>
      <c r="AL28" s="104" t="s">
        <v>168</v>
      </c>
    </row>
    <row r="29" spans="1:38" s="32" customFormat="1" ht="36" x14ac:dyDescent="0.25">
      <c r="A29" s="58" t="s">
        <v>78</v>
      </c>
      <c r="B29" s="59" t="s">
        <v>79</v>
      </c>
      <c r="C29" s="60" t="s">
        <v>61</v>
      </c>
      <c r="D29" s="106" t="s">
        <v>168</v>
      </c>
      <c r="E29" s="105">
        <f t="shared" ref="E29" si="72">SUM(E30:E32)</f>
        <v>0</v>
      </c>
      <c r="F29" s="105">
        <f t="shared" ref="F29:H29" si="73">SUM(F30:F32)</f>
        <v>0</v>
      </c>
      <c r="G29" s="106" t="s">
        <v>168</v>
      </c>
      <c r="H29" s="105">
        <f t="shared" si="73"/>
        <v>0</v>
      </c>
      <c r="I29" s="106" t="s">
        <v>168</v>
      </c>
      <c r="J29" s="106" t="s">
        <v>168</v>
      </c>
      <c r="K29" s="106" t="s">
        <v>168</v>
      </c>
      <c r="L29" s="105">
        <f t="shared" ref="L29:M29" si="74">SUM(L30:L32)</f>
        <v>0</v>
      </c>
      <c r="M29" s="105">
        <f t="shared" si="74"/>
        <v>0</v>
      </c>
      <c r="N29" s="106" t="s">
        <v>168</v>
      </c>
      <c r="O29" s="105">
        <f t="shared" ref="O29" si="75">SUM(O30:O32)</f>
        <v>0</v>
      </c>
      <c r="P29" s="106" t="s">
        <v>168</v>
      </c>
      <c r="Q29" s="106" t="s">
        <v>168</v>
      </c>
      <c r="R29" s="106" t="s">
        <v>168</v>
      </c>
      <c r="S29" s="105">
        <f t="shared" ref="S29:T29" si="76">SUM(S30:S32)</f>
        <v>0</v>
      </c>
      <c r="T29" s="105">
        <f t="shared" si="76"/>
        <v>0</v>
      </c>
      <c r="U29" s="106" t="s">
        <v>168</v>
      </c>
      <c r="V29" s="105">
        <f t="shared" ref="V29" si="77">SUM(V30:V32)</f>
        <v>0</v>
      </c>
      <c r="W29" s="106" t="s">
        <v>168</v>
      </c>
      <c r="X29" s="106" t="s">
        <v>168</v>
      </c>
      <c r="Y29" s="106" t="s">
        <v>168</v>
      </c>
      <c r="Z29" s="105">
        <f t="shared" ref="Z29" si="78">SUM(Z30:Z32)</f>
        <v>0</v>
      </c>
      <c r="AA29" s="122">
        <f t="shared" ref="AA29" si="79">SUM(AA30:AA32)</f>
        <v>0</v>
      </c>
      <c r="AB29" s="121" t="s">
        <v>168</v>
      </c>
      <c r="AC29" s="122">
        <f t="shared" ref="AC29" si="80">SUM(AC30:AC32)</f>
        <v>0</v>
      </c>
      <c r="AD29" s="106" t="s">
        <v>168</v>
      </c>
      <c r="AE29" s="106" t="s">
        <v>168</v>
      </c>
      <c r="AF29" s="106" t="s">
        <v>168</v>
      </c>
      <c r="AG29" s="105">
        <f t="shared" ref="AG29" si="81">SUM(AG30:AG32)</f>
        <v>0</v>
      </c>
      <c r="AH29" s="122">
        <f t="shared" ref="AH29" si="82">SUM(AH30:AH32)</f>
        <v>0</v>
      </c>
      <c r="AI29" s="121" t="s">
        <v>168</v>
      </c>
      <c r="AJ29" s="122">
        <f t="shared" ref="AJ29" si="83">SUM(AJ30:AJ32)</f>
        <v>0</v>
      </c>
      <c r="AK29" s="106" t="s">
        <v>168</v>
      </c>
      <c r="AL29" s="106" t="s">
        <v>168</v>
      </c>
    </row>
    <row r="30" spans="1:38" s="31" customFormat="1" ht="48" x14ac:dyDescent="0.25">
      <c r="A30" s="61" t="s">
        <v>80</v>
      </c>
      <c r="B30" s="55" t="s">
        <v>81</v>
      </c>
      <c r="C30" s="54" t="s">
        <v>61</v>
      </c>
      <c r="D30" s="108" t="s">
        <v>168</v>
      </c>
      <c r="E30" s="107">
        <v>0</v>
      </c>
      <c r="F30" s="107">
        <v>0</v>
      </c>
      <c r="G30" s="108" t="s">
        <v>168</v>
      </c>
      <c r="H30" s="107">
        <v>0</v>
      </c>
      <c r="I30" s="108" t="s">
        <v>168</v>
      </c>
      <c r="J30" s="108" t="s">
        <v>168</v>
      </c>
      <c r="K30" s="108" t="s">
        <v>168</v>
      </c>
      <c r="L30" s="107">
        <v>0</v>
      </c>
      <c r="M30" s="107">
        <v>0</v>
      </c>
      <c r="N30" s="108" t="s">
        <v>168</v>
      </c>
      <c r="O30" s="107">
        <v>0</v>
      </c>
      <c r="P30" s="108" t="s">
        <v>168</v>
      </c>
      <c r="Q30" s="108" t="s">
        <v>168</v>
      </c>
      <c r="R30" s="108" t="s">
        <v>168</v>
      </c>
      <c r="S30" s="107">
        <v>0</v>
      </c>
      <c r="T30" s="107">
        <v>0</v>
      </c>
      <c r="U30" s="108" t="s">
        <v>168</v>
      </c>
      <c r="V30" s="107">
        <v>0</v>
      </c>
      <c r="W30" s="108" t="s">
        <v>168</v>
      </c>
      <c r="X30" s="108" t="s">
        <v>168</v>
      </c>
      <c r="Y30" s="108" t="s">
        <v>168</v>
      </c>
      <c r="Z30" s="107">
        <v>0</v>
      </c>
      <c r="AA30" s="122">
        <v>0</v>
      </c>
      <c r="AB30" s="123" t="s">
        <v>168</v>
      </c>
      <c r="AC30" s="122">
        <v>0</v>
      </c>
      <c r="AD30" s="108" t="s">
        <v>168</v>
      </c>
      <c r="AE30" s="108" t="s">
        <v>168</v>
      </c>
      <c r="AF30" s="108" t="s">
        <v>168</v>
      </c>
      <c r="AG30" s="107">
        <v>0</v>
      </c>
      <c r="AH30" s="122">
        <v>0</v>
      </c>
      <c r="AI30" s="123" t="s">
        <v>168</v>
      </c>
      <c r="AJ30" s="122">
        <v>0</v>
      </c>
      <c r="AK30" s="108" t="s">
        <v>168</v>
      </c>
      <c r="AL30" s="108" t="s">
        <v>168</v>
      </c>
    </row>
    <row r="31" spans="1:38" s="31" customFormat="1" ht="48" x14ac:dyDescent="0.25">
      <c r="A31" s="61" t="s">
        <v>82</v>
      </c>
      <c r="B31" s="55" t="s">
        <v>83</v>
      </c>
      <c r="C31" s="54" t="s">
        <v>61</v>
      </c>
      <c r="D31" s="109" t="s">
        <v>168</v>
      </c>
      <c r="E31" s="107">
        <v>0</v>
      </c>
      <c r="F31" s="107">
        <v>0</v>
      </c>
      <c r="G31" s="109" t="s">
        <v>168</v>
      </c>
      <c r="H31" s="107">
        <v>0</v>
      </c>
      <c r="I31" s="109" t="s">
        <v>168</v>
      </c>
      <c r="J31" s="109" t="s">
        <v>168</v>
      </c>
      <c r="K31" s="109" t="s">
        <v>168</v>
      </c>
      <c r="L31" s="107">
        <v>0</v>
      </c>
      <c r="M31" s="107">
        <v>0</v>
      </c>
      <c r="N31" s="109" t="s">
        <v>168</v>
      </c>
      <c r="O31" s="107">
        <v>0</v>
      </c>
      <c r="P31" s="109" t="s">
        <v>168</v>
      </c>
      <c r="Q31" s="109" t="s">
        <v>168</v>
      </c>
      <c r="R31" s="109" t="s">
        <v>168</v>
      </c>
      <c r="S31" s="107">
        <v>0</v>
      </c>
      <c r="T31" s="107">
        <v>0</v>
      </c>
      <c r="U31" s="109" t="s">
        <v>168</v>
      </c>
      <c r="V31" s="107">
        <v>0</v>
      </c>
      <c r="W31" s="109" t="s">
        <v>168</v>
      </c>
      <c r="X31" s="109" t="s">
        <v>168</v>
      </c>
      <c r="Y31" s="109" t="s">
        <v>168</v>
      </c>
      <c r="Z31" s="107">
        <v>0</v>
      </c>
      <c r="AA31" s="122">
        <v>0</v>
      </c>
      <c r="AB31" s="124" t="s">
        <v>168</v>
      </c>
      <c r="AC31" s="122">
        <v>0</v>
      </c>
      <c r="AD31" s="109" t="s">
        <v>168</v>
      </c>
      <c r="AE31" s="109" t="s">
        <v>168</v>
      </c>
      <c r="AF31" s="109" t="s">
        <v>168</v>
      </c>
      <c r="AG31" s="107">
        <v>0</v>
      </c>
      <c r="AH31" s="122">
        <v>0</v>
      </c>
      <c r="AI31" s="124" t="s">
        <v>168</v>
      </c>
      <c r="AJ31" s="122">
        <v>0</v>
      </c>
      <c r="AK31" s="109" t="s">
        <v>168</v>
      </c>
      <c r="AL31" s="109" t="s">
        <v>168</v>
      </c>
    </row>
    <row r="32" spans="1:38" s="31" customFormat="1" ht="36" x14ac:dyDescent="0.25">
      <c r="A32" s="61" t="s">
        <v>84</v>
      </c>
      <c r="B32" s="55" t="s">
        <v>85</v>
      </c>
      <c r="C32" s="54" t="s">
        <v>61</v>
      </c>
      <c r="D32" s="108" t="s">
        <v>168</v>
      </c>
      <c r="E32" s="100">
        <f t="shared" ref="E32" si="84">SUM(E33:E35)</f>
        <v>0</v>
      </c>
      <c r="F32" s="100">
        <f t="shared" ref="F32:H32" si="85">SUM(F33:F35)</f>
        <v>0</v>
      </c>
      <c r="G32" s="108" t="s">
        <v>168</v>
      </c>
      <c r="H32" s="100">
        <f t="shared" si="85"/>
        <v>0</v>
      </c>
      <c r="I32" s="108" t="s">
        <v>168</v>
      </c>
      <c r="J32" s="108" t="s">
        <v>168</v>
      </c>
      <c r="K32" s="108" t="s">
        <v>168</v>
      </c>
      <c r="L32" s="100">
        <f t="shared" ref="L32:M32" si="86">SUM(L33:L35)</f>
        <v>0</v>
      </c>
      <c r="M32" s="100">
        <f t="shared" si="86"/>
        <v>0</v>
      </c>
      <c r="N32" s="108" t="s">
        <v>168</v>
      </c>
      <c r="O32" s="100">
        <f t="shared" ref="O32" si="87">SUM(O33:O35)</f>
        <v>0</v>
      </c>
      <c r="P32" s="108" t="s">
        <v>168</v>
      </c>
      <c r="Q32" s="108" t="s">
        <v>168</v>
      </c>
      <c r="R32" s="108" t="s">
        <v>168</v>
      </c>
      <c r="S32" s="100">
        <f t="shared" ref="S32:T32" si="88">SUM(S33:S35)</f>
        <v>0</v>
      </c>
      <c r="T32" s="100">
        <f t="shared" si="88"/>
        <v>0</v>
      </c>
      <c r="U32" s="108" t="s">
        <v>168</v>
      </c>
      <c r="V32" s="100">
        <f t="shared" ref="V32" si="89">SUM(V33:V35)</f>
        <v>0</v>
      </c>
      <c r="W32" s="108" t="s">
        <v>168</v>
      </c>
      <c r="X32" s="108" t="s">
        <v>168</v>
      </c>
      <c r="Y32" s="108" t="s">
        <v>168</v>
      </c>
      <c r="Z32" s="100">
        <f t="shared" ref="Z32:AA32" si="90">SUM(Z33:Z35)</f>
        <v>0</v>
      </c>
      <c r="AA32" s="120">
        <f t="shared" si="90"/>
        <v>0</v>
      </c>
      <c r="AB32" s="123" t="s">
        <v>168</v>
      </c>
      <c r="AC32" s="120">
        <f t="shared" ref="AC32" si="91">SUM(AC33:AC35)</f>
        <v>0</v>
      </c>
      <c r="AD32" s="108" t="s">
        <v>168</v>
      </c>
      <c r="AE32" s="108" t="s">
        <v>168</v>
      </c>
      <c r="AF32" s="108" t="s">
        <v>168</v>
      </c>
      <c r="AG32" s="100">
        <f t="shared" ref="AG32:AH32" si="92">SUM(AG33:AG35)</f>
        <v>0</v>
      </c>
      <c r="AH32" s="120">
        <f t="shared" si="92"/>
        <v>0</v>
      </c>
      <c r="AI32" s="123" t="s">
        <v>168</v>
      </c>
      <c r="AJ32" s="120">
        <f t="shared" ref="AJ32" si="93">SUM(AJ33:AJ35)</f>
        <v>0</v>
      </c>
      <c r="AK32" s="108" t="s">
        <v>168</v>
      </c>
      <c r="AL32" s="108" t="s">
        <v>168</v>
      </c>
    </row>
    <row r="33" spans="1:38" s="32" customFormat="1" hidden="1" outlineLevel="1" x14ac:dyDescent="0.25">
      <c r="A33" s="62" t="s">
        <v>179</v>
      </c>
      <c r="B33" s="53"/>
      <c r="C33" s="52"/>
      <c r="D33" s="110" t="s">
        <v>168</v>
      </c>
      <c r="E33" s="107">
        <v>0</v>
      </c>
      <c r="F33" s="107">
        <v>0</v>
      </c>
      <c r="G33" s="110" t="s">
        <v>168</v>
      </c>
      <c r="H33" s="107">
        <v>0</v>
      </c>
      <c r="I33" s="110" t="s">
        <v>168</v>
      </c>
      <c r="J33" s="110" t="s">
        <v>168</v>
      </c>
      <c r="K33" s="110" t="s">
        <v>168</v>
      </c>
      <c r="L33" s="107">
        <v>0</v>
      </c>
      <c r="M33" s="107">
        <v>0</v>
      </c>
      <c r="N33" s="110" t="s">
        <v>168</v>
      </c>
      <c r="O33" s="107">
        <v>0</v>
      </c>
      <c r="P33" s="110" t="s">
        <v>168</v>
      </c>
      <c r="Q33" s="110" t="s">
        <v>168</v>
      </c>
      <c r="R33" s="110" t="s">
        <v>168</v>
      </c>
      <c r="S33" s="107">
        <v>0</v>
      </c>
      <c r="T33" s="107">
        <v>0</v>
      </c>
      <c r="U33" s="110" t="s">
        <v>168</v>
      </c>
      <c r="V33" s="107">
        <v>0</v>
      </c>
      <c r="W33" s="110" t="s">
        <v>168</v>
      </c>
      <c r="X33" s="110" t="s">
        <v>168</v>
      </c>
      <c r="Y33" s="110" t="s">
        <v>168</v>
      </c>
      <c r="Z33" s="122">
        <v>0</v>
      </c>
      <c r="AA33" s="122">
        <v>0</v>
      </c>
      <c r="AB33" s="125" t="s">
        <v>168</v>
      </c>
      <c r="AC33" s="122">
        <v>0</v>
      </c>
      <c r="AD33" s="110" t="s">
        <v>168</v>
      </c>
      <c r="AE33" s="110" t="s">
        <v>168</v>
      </c>
      <c r="AF33" s="110" t="s">
        <v>168</v>
      </c>
      <c r="AG33" s="122">
        <v>0</v>
      </c>
      <c r="AH33" s="122">
        <v>0</v>
      </c>
      <c r="AI33" s="125" t="s">
        <v>168</v>
      </c>
      <c r="AJ33" s="122">
        <v>0</v>
      </c>
      <c r="AK33" s="110" t="s">
        <v>168</v>
      </c>
      <c r="AL33" s="110" t="s">
        <v>168</v>
      </c>
    </row>
    <row r="34" spans="1:38" s="15" customFormat="1" hidden="1" outlineLevel="1" x14ac:dyDescent="0.25">
      <c r="A34" s="62" t="s">
        <v>180</v>
      </c>
      <c r="B34" s="53"/>
      <c r="C34" s="52"/>
      <c r="D34" s="110" t="s">
        <v>168</v>
      </c>
      <c r="E34" s="107">
        <v>0</v>
      </c>
      <c r="F34" s="107">
        <v>0</v>
      </c>
      <c r="G34" s="110" t="s">
        <v>168</v>
      </c>
      <c r="H34" s="107">
        <v>0</v>
      </c>
      <c r="I34" s="110" t="s">
        <v>168</v>
      </c>
      <c r="J34" s="110" t="s">
        <v>168</v>
      </c>
      <c r="K34" s="110" t="s">
        <v>168</v>
      </c>
      <c r="L34" s="107">
        <v>0</v>
      </c>
      <c r="M34" s="107">
        <v>0</v>
      </c>
      <c r="N34" s="110" t="s">
        <v>168</v>
      </c>
      <c r="O34" s="107">
        <v>0</v>
      </c>
      <c r="P34" s="110" t="s">
        <v>168</v>
      </c>
      <c r="Q34" s="110" t="s">
        <v>168</v>
      </c>
      <c r="R34" s="110" t="s">
        <v>168</v>
      </c>
      <c r="S34" s="107">
        <v>0</v>
      </c>
      <c r="T34" s="107">
        <v>0</v>
      </c>
      <c r="U34" s="110" t="s">
        <v>168</v>
      </c>
      <c r="V34" s="107">
        <v>0</v>
      </c>
      <c r="W34" s="110" t="s">
        <v>168</v>
      </c>
      <c r="X34" s="110" t="s">
        <v>168</v>
      </c>
      <c r="Y34" s="110" t="s">
        <v>168</v>
      </c>
      <c r="Z34" s="122">
        <v>0</v>
      </c>
      <c r="AA34" s="122">
        <v>0</v>
      </c>
      <c r="AB34" s="125" t="s">
        <v>168</v>
      </c>
      <c r="AC34" s="122">
        <v>0</v>
      </c>
      <c r="AD34" s="110" t="s">
        <v>168</v>
      </c>
      <c r="AE34" s="110" t="s">
        <v>168</v>
      </c>
      <c r="AF34" s="110" t="s">
        <v>168</v>
      </c>
      <c r="AG34" s="122">
        <v>0</v>
      </c>
      <c r="AH34" s="122">
        <v>0</v>
      </c>
      <c r="AI34" s="125" t="s">
        <v>168</v>
      </c>
      <c r="AJ34" s="122">
        <v>0</v>
      </c>
      <c r="AK34" s="110" t="s">
        <v>168</v>
      </c>
      <c r="AL34" s="110" t="s">
        <v>168</v>
      </c>
    </row>
    <row r="35" spans="1:38" s="15" customFormat="1" hidden="1" outlineLevel="1" x14ac:dyDescent="0.25">
      <c r="A35" s="62" t="s">
        <v>181</v>
      </c>
      <c r="B35" s="63"/>
      <c r="C35" s="64"/>
      <c r="D35" s="101" t="s">
        <v>168</v>
      </c>
      <c r="E35" s="107">
        <v>0</v>
      </c>
      <c r="F35" s="107">
        <v>0</v>
      </c>
      <c r="G35" s="101" t="s">
        <v>168</v>
      </c>
      <c r="H35" s="107">
        <v>0</v>
      </c>
      <c r="I35" s="101" t="s">
        <v>168</v>
      </c>
      <c r="J35" s="101" t="s">
        <v>168</v>
      </c>
      <c r="K35" s="101" t="s">
        <v>168</v>
      </c>
      <c r="L35" s="107">
        <v>0</v>
      </c>
      <c r="M35" s="107">
        <v>0</v>
      </c>
      <c r="N35" s="101" t="s">
        <v>168</v>
      </c>
      <c r="O35" s="107">
        <v>0</v>
      </c>
      <c r="P35" s="101" t="s">
        <v>168</v>
      </c>
      <c r="Q35" s="101" t="s">
        <v>168</v>
      </c>
      <c r="R35" s="101" t="s">
        <v>168</v>
      </c>
      <c r="S35" s="107">
        <v>0</v>
      </c>
      <c r="T35" s="107">
        <v>0</v>
      </c>
      <c r="U35" s="101" t="s">
        <v>168</v>
      </c>
      <c r="V35" s="107">
        <v>0</v>
      </c>
      <c r="W35" s="101" t="s">
        <v>168</v>
      </c>
      <c r="X35" s="101" t="s">
        <v>168</v>
      </c>
      <c r="Y35" s="101" t="s">
        <v>168</v>
      </c>
      <c r="Z35" s="122">
        <v>0</v>
      </c>
      <c r="AA35" s="122">
        <v>0</v>
      </c>
      <c r="AB35" s="121" t="s">
        <v>168</v>
      </c>
      <c r="AC35" s="122">
        <v>0</v>
      </c>
      <c r="AD35" s="101" t="s">
        <v>168</v>
      </c>
      <c r="AE35" s="101" t="s">
        <v>168</v>
      </c>
      <c r="AF35" s="101" t="s">
        <v>168</v>
      </c>
      <c r="AG35" s="122">
        <v>0</v>
      </c>
      <c r="AH35" s="122">
        <v>0</v>
      </c>
      <c r="AI35" s="121" t="s">
        <v>168</v>
      </c>
      <c r="AJ35" s="122">
        <v>0</v>
      </c>
      <c r="AK35" s="101" t="s">
        <v>168</v>
      </c>
      <c r="AL35" s="101" t="s">
        <v>168</v>
      </c>
    </row>
    <row r="36" spans="1:38" s="32" customFormat="1" hidden="1" outlineLevel="1" x14ac:dyDescent="0.25">
      <c r="A36" s="62" t="s">
        <v>182</v>
      </c>
      <c r="B36" s="65"/>
      <c r="C36" s="66"/>
      <c r="D36" s="110" t="s">
        <v>168</v>
      </c>
      <c r="E36" s="107">
        <v>0</v>
      </c>
      <c r="F36" s="107">
        <v>0</v>
      </c>
      <c r="G36" s="110" t="s">
        <v>168</v>
      </c>
      <c r="H36" s="107">
        <v>0</v>
      </c>
      <c r="I36" s="110" t="s">
        <v>168</v>
      </c>
      <c r="J36" s="110" t="s">
        <v>168</v>
      </c>
      <c r="K36" s="110" t="s">
        <v>168</v>
      </c>
      <c r="L36" s="107">
        <v>0</v>
      </c>
      <c r="M36" s="107">
        <v>0</v>
      </c>
      <c r="N36" s="110" t="s">
        <v>168</v>
      </c>
      <c r="O36" s="107">
        <v>0</v>
      </c>
      <c r="P36" s="110" t="s">
        <v>168</v>
      </c>
      <c r="Q36" s="110" t="s">
        <v>168</v>
      </c>
      <c r="R36" s="110" t="s">
        <v>168</v>
      </c>
      <c r="S36" s="107">
        <v>0</v>
      </c>
      <c r="T36" s="107">
        <v>0</v>
      </c>
      <c r="U36" s="110" t="s">
        <v>168</v>
      </c>
      <c r="V36" s="107">
        <v>0</v>
      </c>
      <c r="W36" s="110" t="s">
        <v>168</v>
      </c>
      <c r="X36" s="110" t="s">
        <v>168</v>
      </c>
      <c r="Y36" s="110" t="s">
        <v>168</v>
      </c>
      <c r="Z36" s="122">
        <v>0</v>
      </c>
      <c r="AA36" s="122">
        <v>0</v>
      </c>
      <c r="AB36" s="125" t="s">
        <v>168</v>
      </c>
      <c r="AC36" s="122">
        <v>0</v>
      </c>
      <c r="AD36" s="110" t="s">
        <v>168</v>
      </c>
      <c r="AE36" s="110" t="s">
        <v>168</v>
      </c>
      <c r="AF36" s="110" t="s">
        <v>168</v>
      </c>
      <c r="AG36" s="122">
        <v>0</v>
      </c>
      <c r="AH36" s="122">
        <v>0</v>
      </c>
      <c r="AI36" s="125" t="s">
        <v>168</v>
      </c>
      <c r="AJ36" s="122">
        <v>0</v>
      </c>
      <c r="AK36" s="110" t="s">
        <v>168</v>
      </c>
      <c r="AL36" s="110" t="s">
        <v>168</v>
      </c>
    </row>
    <row r="37" spans="1:38" s="15" customFormat="1" ht="24" collapsed="1" x14ac:dyDescent="0.25">
      <c r="A37" s="58" t="s">
        <v>86</v>
      </c>
      <c r="B37" s="59" t="s">
        <v>87</v>
      </c>
      <c r="C37" s="60" t="s">
        <v>61</v>
      </c>
      <c r="D37" s="111" t="s">
        <v>168</v>
      </c>
      <c r="E37" s="105">
        <v>0</v>
      </c>
      <c r="F37" s="105">
        <v>0</v>
      </c>
      <c r="G37" s="111" t="s">
        <v>168</v>
      </c>
      <c r="H37" s="105">
        <v>0</v>
      </c>
      <c r="I37" s="111" t="s">
        <v>168</v>
      </c>
      <c r="J37" s="111" t="s">
        <v>168</v>
      </c>
      <c r="K37" s="111" t="s">
        <v>168</v>
      </c>
      <c r="L37" s="105">
        <v>0</v>
      </c>
      <c r="M37" s="105">
        <v>0</v>
      </c>
      <c r="N37" s="111" t="s">
        <v>168</v>
      </c>
      <c r="O37" s="105">
        <v>0</v>
      </c>
      <c r="P37" s="111" t="s">
        <v>168</v>
      </c>
      <c r="Q37" s="111" t="s">
        <v>168</v>
      </c>
      <c r="R37" s="111" t="s">
        <v>168</v>
      </c>
      <c r="S37" s="105">
        <v>0</v>
      </c>
      <c r="T37" s="105">
        <v>0</v>
      </c>
      <c r="U37" s="111" t="s">
        <v>168</v>
      </c>
      <c r="V37" s="105">
        <v>0</v>
      </c>
      <c r="W37" s="111" t="s">
        <v>168</v>
      </c>
      <c r="X37" s="111" t="s">
        <v>168</v>
      </c>
      <c r="Y37" s="111" t="s">
        <v>168</v>
      </c>
      <c r="Z37" s="105">
        <v>0</v>
      </c>
      <c r="AA37" s="122">
        <v>0</v>
      </c>
      <c r="AB37" s="125" t="s">
        <v>168</v>
      </c>
      <c r="AC37" s="122">
        <v>0</v>
      </c>
      <c r="AD37" s="111" t="s">
        <v>168</v>
      </c>
      <c r="AE37" s="111" t="s">
        <v>168</v>
      </c>
      <c r="AF37" s="111" t="s">
        <v>168</v>
      </c>
      <c r="AG37" s="105">
        <v>0</v>
      </c>
      <c r="AH37" s="122">
        <v>0</v>
      </c>
      <c r="AI37" s="125" t="s">
        <v>168</v>
      </c>
      <c r="AJ37" s="122">
        <v>0</v>
      </c>
      <c r="AK37" s="111" t="s">
        <v>168</v>
      </c>
      <c r="AL37" s="111" t="s">
        <v>168</v>
      </c>
    </row>
    <row r="38" spans="1:38" s="15" customFormat="1" ht="48" x14ac:dyDescent="0.25">
      <c r="A38" s="62" t="s">
        <v>88</v>
      </c>
      <c r="B38" s="53" t="s">
        <v>89</v>
      </c>
      <c r="C38" s="52" t="s">
        <v>61</v>
      </c>
      <c r="D38" s="110" t="s">
        <v>168</v>
      </c>
      <c r="E38" s="107">
        <v>0</v>
      </c>
      <c r="F38" s="107">
        <v>0</v>
      </c>
      <c r="G38" s="110" t="s">
        <v>168</v>
      </c>
      <c r="H38" s="107">
        <v>0</v>
      </c>
      <c r="I38" s="110" t="s">
        <v>168</v>
      </c>
      <c r="J38" s="110" t="s">
        <v>168</v>
      </c>
      <c r="K38" s="110" t="s">
        <v>168</v>
      </c>
      <c r="L38" s="107">
        <v>0</v>
      </c>
      <c r="M38" s="107">
        <v>0</v>
      </c>
      <c r="N38" s="110" t="s">
        <v>168</v>
      </c>
      <c r="O38" s="107">
        <v>0</v>
      </c>
      <c r="P38" s="110" t="s">
        <v>168</v>
      </c>
      <c r="Q38" s="110" t="s">
        <v>168</v>
      </c>
      <c r="R38" s="110" t="s">
        <v>168</v>
      </c>
      <c r="S38" s="107">
        <v>0</v>
      </c>
      <c r="T38" s="107">
        <v>0</v>
      </c>
      <c r="U38" s="110" t="s">
        <v>168</v>
      </c>
      <c r="V38" s="107">
        <v>0</v>
      </c>
      <c r="W38" s="110" t="s">
        <v>168</v>
      </c>
      <c r="X38" s="110" t="s">
        <v>168</v>
      </c>
      <c r="Y38" s="110" t="s">
        <v>168</v>
      </c>
      <c r="Z38" s="122">
        <v>0</v>
      </c>
      <c r="AA38" s="122">
        <v>0</v>
      </c>
      <c r="AB38" s="125" t="s">
        <v>168</v>
      </c>
      <c r="AC38" s="122">
        <v>0</v>
      </c>
      <c r="AD38" s="110" t="s">
        <v>168</v>
      </c>
      <c r="AE38" s="110" t="s">
        <v>168</v>
      </c>
      <c r="AF38" s="110" t="s">
        <v>168</v>
      </c>
      <c r="AG38" s="122">
        <v>0</v>
      </c>
      <c r="AH38" s="122">
        <v>0</v>
      </c>
      <c r="AI38" s="125" t="s">
        <v>168</v>
      </c>
      <c r="AJ38" s="122">
        <v>0</v>
      </c>
      <c r="AK38" s="110" t="s">
        <v>168</v>
      </c>
      <c r="AL38" s="110" t="s">
        <v>168</v>
      </c>
    </row>
    <row r="39" spans="1:38" s="15" customFormat="1" ht="36" x14ac:dyDescent="0.25">
      <c r="A39" s="62" t="s">
        <v>90</v>
      </c>
      <c r="B39" s="53" t="s">
        <v>91</v>
      </c>
      <c r="C39" s="52" t="s">
        <v>61</v>
      </c>
      <c r="D39" s="110" t="s">
        <v>168</v>
      </c>
      <c r="E39" s="107">
        <v>0</v>
      </c>
      <c r="F39" s="107">
        <v>0</v>
      </c>
      <c r="G39" s="110" t="s">
        <v>168</v>
      </c>
      <c r="H39" s="107">
        <v>0</v>
      </c>
      <c r="I39" s="110" t="s">
        <v>168</v>
      </c>
      <c r="J39" s="110" t="s">
        <v>168</v>
      </c>
      <c r="K39" s="110" t="s">
        <v>168</v>
      </c>
      <c r="L39" s="107">
        <v>0</v>
      </c>
      <c r="M39" s="107">
        <v>0</v>
      </c>
      <c r="N39" s="110" t="s">
        <v>168</v>
      </c>
      <c r="O39" s="107">
        <v>0</v>
      </c>
      <c r="P39" s="110" t="s">
        <v>168</v>
      </c>
      <c r="Q39" s="110" t="s">
        <v>168</v>
      </c>
      <c r="R39" s="110" t="s">
        <v>168</v>
      </c>
      <c r="S39" s="107">
        <v>0</v>
      </c>
      <c r="T39" s="107">
        <v>0</v>
      </c>
      <c r="U39" s="110" t="s">
        <v>168</v>
      </c>
      <c r="V39" s="107">
        <v>0</v>
      </c>
      <c r="W39" s="110" t="s">
        <v>168</v>
      </c>
      <c r="X39" s="110" t="s">
        <v>168</v>
      </c>
      <c r="Y39" s="110" t="s">
        <v>168</v>
      </c>
      <c r="Z39" s="122">
        <v>0</v>
      </c>
      <c r="AA39" s="122">
        <v>0</v>
      </c>
      <c r="AB39" s="125" t="s">
        <v>168</v>
      </c>
      <c r="AC39" s="122">
        <v>0</v>
      </c>
      <c r="AD39" s="110" t="s">
        <v>168</v>
      </c>
      <c r="AE39" s="110" t="s">
        <v>168</v>
      </c>
      <c r="AF39" s="110" t="s">
        <v>168</v>
      </c>
      <c r="AG39" s="122">
        <v>0</v>
      </c>
      <c r="AH39" s="122">
        <v>0</v>
      </c>
      <c r="AI39" s="125" t="s">
        <v>168</v>
      </c>
      <c r="AJ39" s="122">
        <v>0</v>
      </c>
      <c r="AK39" s="110" t="s">
        <v>168</v>
      </c>
      <c r="AL39" s="110" t="s">
        <v>168</v>
      </c>
    </row>
    <row r="40" spans="1:38" s="15" customFormat="1" ht="36" x14ac:dyDescent="0.25">
      <c r="A40" s="58" t="s">
        <v>92</v>
      </c>
      <c r="B40" s="59" t="s">
        <v>93</v>
      </c>
      <c r="C40" s="60" t="s">
        <v>61</v>
      </c>
      <c r="D40" s="110" t="s">
        <v>168</v>
      </c>
      <c r="E40" s="107">
        <v>0</v>
      </c>
      <c r="F40" s="107">
        <v>0</v>
      </c>
      <c r="G40" s="110" t="s">
        <v>168</v>
      </c>
      <c r="H40" s="107">
        <v>0</v>
      </c>
      <c r="I40" s="110" t="s">
        <v>168</v>
      </c>
      <c r="J40" s="110" t="s">
        <v>168</v>
      </c>
      <c r="K40" s="110" t="s">
        <v>168</v>
      </c>
      <c r="L40" s="107">
        <v>0</v>
      </c>
      <c r="M40" s="107">
        <v>0</v>
      </c>
      <c r="N40" s="110" t="s">
        <v>168</v>
      </c>
      <c r="O40" s="107">
        <v>0</v>
      </c>
      <c r="P40" s="110" t="s">
        <v>168</v>
      </c>
      <c r="Q40" s="110" t="s">
        <v>168</v>
      </c>
      <c r="R40" s="110" t="s">
        <v>168</v>
      </c>
      <c r="S40" s="107">
        <v>0</v>
      </c>
      <c r="T40" s="107">
        <v>0</v>
      </c>
      <c r="U40" s="110" t="s">
        <v>168</v>
      </c>
      <c r="V40" s="107">
        <v>0</v>
      </c>
      <c r="W40" s="110" t="s">
        <v>168</v>
      </c>
      <c r="X40" s="110" t="s">
        <v>168</v>
      </c>
      <c r="Y40" s="110" t="s">
        <v>168</v>
      </c>
      <c r="Z40" s="122">
        <v>0</v>
      </c>
      <c r="AA40" s="122">
        <v>0</v>
      </c>
      <c r="AB40" s="125" t="s">
        <v>168</v>
      </c>
      <c r="AC40" s="122">
        <v>0</v>
      </c>
      <c r="AD40" s="110" t="s">
        <v>168</v>
      </c>
      <c r="AE40" s="110" t="s">
        <v>168</v>
      </c>
      <c r="AF40" s="110" t="s">
        <v>168</v>
      </c>
      <c r="AG40" s="122">
        <v>0</v>
      </c>
      <c r="AH40" s="122">
        <v>0</v>
      </c>
      <c r="AI40" s="125" t="s">
        <v>168</v>
      </c>
      <c r="AJ40" s="122">
        <v>0</v>
      </c>
      <c r="AK40" s="110" t="s">
        <v>168</v>
      </c>
      <c r="AL40" s="110" t="s">
        <v>168</v>
      </c>
    </row>
    <row r="41" spans="1:38" s="15" customFormat="1" ht="24" hidden="1" outlineLevel="1" x14ac:dyDescent="0.25">
      <c r="A41" s="67" t="s">
        <v>94</v>
      </c>
      <c r="B41" s="68" t="s">
        <v>95</v>
      </c>
      <c r="C41" s="69" t="s">
        <v>61</v>
      </c>
      <c r="D41" s="110" t="s">
        <v>168</v>
      </c>
      <c r="E41" s="107" t="s">
        <v>284</v>
      </c>
      <c r="F41" s="107" t="s">
        <v>284</v>
      </c>
      <c r="G41" s="110" t="s">
        <v>168</v>
      </c>
      <c r="H41" s="107" t="s">
        <v>284</v>
      </c>
      <c r="I41" s="110" t="s">
        <v>168</v>
      </c>
      <c r="J41" s="110" t="s">
        <v>168</v>
      </c>
      <c r="K41" s="110" t="s">
        <v>168</v>
      </c>
      <c r="L41" s="107" t="s">
        <v>284</v>
      </c>
      <c r="M41" s="107" t="s">
        <v>284</v>
      </c>
      <c r="N41" s="110" t="s">
        <v>168</v>
      </c>
      <c r="O41" s="107" t="s">
        <v>284</v>
      </c>
      <c r="P41" s="110" t="s">
        <v>168</v>
      </c>
      <c r="Q41" s="110" t="s">
        <v>168</v>
      </c>
      <c r="R41" s="110" t="s">
        <v>168</v>
      </c>
      <c r="S41" s="107" t="s">
        <v>284</v>
      </c>
      <c r="T41" s="107" t="s">
        <v>284</v>
      </c>
      <c r="U41" s="110" t="s">
        <v>168</v>
      </c>
      <c r="V41" s="107" t="s">
        <v>284</v>
      </c>
      <c r="W41" s="110" t="s">
        <v>168</v>
      </c>
      <c r="X41" s="110" t="s">
        <v>168</v>
      </c>
      <c r="Y41" s="110" t="s">
        <v>168</v>
      </c>
      <c r="Z41" s="122" t="s">
        <v>284</v>
      </c>
      <c r="AA41" s="122" t="s">
        <v>284</v>
      </c>
      <c r="AB41" s="125" t="s">
        <v>168</v>
      </c>
      <c r="AC41" s="122" t="s">
        <v>284</v>
      </c>
      <c r="AD41" s="110" t="s">
        <v>168</v>
      </c>
      <c r="AE41" s="110" t="s">
        <v>168</v>
      </c>
      <c r="AF41" s="110" t="s">
        <v>168</v>
      </c>
      <c r="AG41" s="122" t="s">
        <v>284</v>
      </c>
      <c r="AH41" s="122" t="s">
        <v>284</v>
      </c>
      <c r="AI41" s="125" t="s">
        <v>168</v>
      </c>
      <c r="AJ41" s="122" t="s">
        <v>284</v>
      </c>
      <c r="AK41" s="110" t="s">
        <v>168</v>
      </c>
      <c r="AL41" s="110" t="s">
        <v>168</v>
      </c>
    </row>
    <row r="42" spans="1:38" s="15" customFormat="1" ht="72" hidden="1" outlineLevel="1" x14ac:dyDescent="0.25">
      <c r="A42" s="67" t="s">
        <v>96</v>
      </c>
      <c r="B42" s="68" t="s">
        <v>97</v>
      </c>
      <c r="C42" s="69" t="s">
        <v>61</v>
      </c>
      <c r="D42" s="110" t="s">
        <v>168</v>
      </c>
      <c r="E42" s="107" t="s">
        <v>284</v>
      </c>
      <c r="F42" s="107" t="s">
        <v>284</v>
      </c>
      <c r="G42" s="110" t="s">
        <v>168</v>
      </c>
      <c r="H42" s="107" t="s">
        <v>284</v>
      </c>
      <c r="I42" s="110" t="s">
        <v>168</v>
      </c>
      <c r="J42" s="110" t="s">
        <v>168</v>
      </c>
      <c r="K42" s="110" t="s">
        <v>168</v>
      </c>
      <c r="L42" s="107" t="s">
        <v>284</v>
      </c>
      <c r="M42" s="107" t="s">
        <v>284</v>
      </c>
      <c r="N42" s="110" t="s">
        <v>168</v>
      </c>
      <c r="O42" s="107" t="s">
        <v>284</v>
      </c>
      <c r="P42" s="110" t="s">
        <v>168</v>
      </c>
      <c r="Q42" s="110" t="s">
        <v>168</v>
      </c>
      <c r="R42" s="110" t="s">
        <v>168</v>
      </c>
      <c r="S42" s="107" t="s">
        <v>284</v>
      </c>
      <c r="T42" s="107" t="s">
        <v>284</v>
      </c>
      <c r="U42" s="110" t="s">
        <v>168</v>
      </c>
      <c r="V42" s="107" t="s">
        <v>284</v>
      </c>
      <c r="W42" s="110" t="s">
        <v>168</v>
      </c>
      <c r="X42" s="110" t="s">
        <v>168</v>
      </c>
      <c r="Y42" s="110" t="s">
        <v>168</v>
      </c>
      <c r="Z42" s="122" t="s">
        <v>284</v>
      </c>
      <c r="AA42" s="122" t="s">
        <v>284</v>
      </c>
      <c r="AB42" s="125" t="s">
        <v>168</v>
      </c>
      <c r="AC42" s="122" t="s">
        <v>284</v>
      </c>
      <c r="AD42" s="110" t="s">
        <v>168</v>
      </c>
      <c r="AE42" s="110" t="s">
        <v>168</v>
      </c>
      <c r="AF42" s="110" t="s">
        <v>168</v>
      </c>
      <c r="AG42" s="122" t="s">
        <v>284</v>
      </c>
      <c r="AH42" s="122" t="s">
        <v>284</v>
      </c>
      <c r="AI42" s="125" t="s">
        <v>168</v>
      </c>
      <c r="AJ42" s="122" t="s">
        <v>284</v>
      </c>
      <c r="AK42" s="110" t="s">
        <v>168</v>
      </c>
      <c r="AL42" s="110" t="s">
        <v>168</v>
      </c>
    </row>
    <row r="43" spans="1:38" s="15" customFormat="1" ht="72" hidden="1" outlineLevel="1" x14ac:dyDescent="0.25">
      <c r="A43" s="67" t="s">
        <v>98</v>
      </c>
      <c r="B43" s="68" t="s">
        <v>99</v>
      </c>
      <c r="C43" s="69" t="s">
        <v>61</v>
      </c>
      <c r="D43" s="110" t="s">
        <v>168</v>
      </c>
      <c r="E43" s="107">
        <v>0</v>
      </c>
      <c r="F43" s="107">
        <v>0</v>
      </c>
      <c r="G43" s="110" t="s">
        <v>168</v>
      </c>
      <c r="H43" s="107">
        <v>0</v>
      </c>
      <c r="I43" s="110" t="s">
        <v>168</v>
      </c>
      <c r="J43" s="110" t="s">
        <v>168</v>
      </c>
      <c r="K43" s="110" t="s">
        <v>168</v>
      </c>
      <c r="L43" s="107">
        <v>0</v>
      </c>
      <c r="M43" s="107">
        <v>0</v>
      </c>
      <c r="N43" s="110" t="s">
        <v>168</v>
      </c>
      <c r="O43" s="107">
        <v>0</v>
      </c>
      <c r="P43" s="110" t="s">
        <v>168</v>
      </c>
      <c r="Q43" s="110" t="s">
        <v>168</v>
      </c>
      <c r="R43" s="110" t="s">
        <v>168</v>
      </c>
      <c r="S43" s="107">
        <v>0</v>
      </c>
      <c r="T43" s="107">
        <v>0</v>
      </c>
      <c r="U43" s="110" t="s">
        <v>168</v>
      </c>
      <c r="V43" s="107">
        <v>0</v>
      </c>
      <c r="W43" s="110" t="s">
        <v>168</v>
      </c>
      <c r="X43" s="110" t="s">
        <v>168</v>
      </c>
      <c r="Y43" s="110" t="s">
        <v>168</v>
      </c>
      <c r="Z43" s="122">
        <v>0</v>
      </c>
      <c r="AA43" s="122">
        <v>0</v>
      </c>
      <c r="AB43" s="125" t="s">
        <v>168</v>
      </c>
      <c r="AC43" s="122">
        <v>0</v>
      </c>
      <c r="AD43" s="110" t="s">
        <v>168</v>
      </c>
      <c r="AE43" s="110" t="s">
        <v>168</v>
      </c>
      <c r="AF43" s="110" t="s">
        <v>168</v>
      </c>
      <c r="AG43" s="122">
        <v>0</v>
      </c>
      <c r="AH43" s="122">
        <v>0</v>
      </c>
      <c r="AI43" s="125" t="s">
        <v>168</v>
      </c>
      <c r="AJ43" s="122">
        <v>0</v>
      </c>
      <c r="AK43" s="110" t="s">
        <v>168</v>
      </c>
      <c r="AL43" s="110" t="s">
        <v>168</v>
      </c>
    </row>
    <row r="44" spans="1:38" s="15" customFormat="1" ht="72" hidden="1" outlineLevel="1" x14ac:dyDescent="0.25">
      <c r="A44" s="67" t="s">
        <v>100</v>
      </c>
      <c r="B44" s="68" t="s">
        <v>101</v>
      </c>
      <c r="C44" s="69" t="s">
        <v>61</v>
      </c>
      <c r="D44" s="110" t="s">
        <v>168</v>
      </c>
      <c r="E44" s="107">
        <v>0</v>
      </c>
      <c r="F44" s="107">
        <v>0</v>
      </c>
      <c r="G44" s="110" t="s">
        <v>168</v>
      </c>
      <c r="H44" s="107">
        <v>0</v>
      </c>
      <c r="I44" s="110" t="s">
        <v>168</v>
      </c>
      <c r="J44" s="110" t="s">
        <v>168</v>
      </c>
      <c r="K44" s="110" t="s">
        <v>168</v>
      </c>
      <c r="L44" s="107">
        <v>0</v>
      </c>
      <c r="M44" s="107">
        <v>0</v>
      </c>
      <c r="N44" s="110" t="s">
        <v>168</v>
      </c>
      <c r="O44" s="107">
        <v>0</v>
      </c>
      <c r="P44" s="110" t="s">
        <v>168</v>
      </c>
      <c r="Q44" s="110" t="s">
        <v>168</v>
      </c>
      <c r="R44" s="110" t="s">
        <v>168</v>
      </c>
      <c r="S44" s="107">
        <v>0</v>
      </c>
      <c r="T44" s="107">
        <v>0</v>
      </c>
      <c r="U44" s="110" t="s">
        <v>168</v>
      </c>
      <c r="V44" s="107">
        <v>0</v>
      </c>
      <c r="W44" s="110" t="s">
        <v>168</v>
      </c>
      <c r="X44" s="110" t="s">
        <v>168</v>
      </c>
      <c r="Y44" s="110" t="s">
        <v>168</v>
      </c>
      <c r="Z44" s="122">
        <v>0</v>
      </c>
      <c r="AA44" s="122">
        <v>0</v>
      </c>
      <c r="AB44" s="125" t="s">
        <v>168</v>
      </c>
      <c r="AC44" s="122">
        <v>0</v>
      </c>
      <c r="AD44" s="110" t="s">
        <v>168</v>
      </c>
      <c r="AE44" s="110" t="s">
        <v>168</v>
      </c>
      <c r="AF44" s="110" t="s">
        <v>168</v>
      </c>
      <c r="AG44" s="122">
        <v>0</v>
      </c>
      <c r="AH44" s="122">
        <v>0</v>
      </c>
      <c r="AI44" s="125" t="s">
        <v>168</v>
      </c>
      <c r="AJ44" s="122">
        <v>0</v>
      </c>
      <c r="AK44" s="110" t="s">
        <v>168</v>
      </c>
      <c r="AL44" s="110" t="s">
        <v>168</v>
      </c>
    </row>
    <row r="45" spans="1:38" s="15" customFormat="1" ht="24" hidden="1" outlineLevel="1" x14ac:dyDescent="0.25">
      <c r="A45" s="67" t="s">
        <v>102</v>
      </c>
      <c r="B45" s="68" t="s">
        <v>95</v>
      </c>
      <c r="C45" s="69" t="s">
        <v>61</v>
      </c>
      <c r="D45" s="110" t="s">
        <v>168</v>
      </c>
      <c r="E45" s="107">
        <v>0</v>
      </c>
      <c r="F45" s="107">
        <v>0</v>
      </c>
      <c r="G45" s="110" t="s">
        <v>168</v>
      </c>
      <c r="H45" s="107">
        <v>0</v>
      </c>
      <c r="I45" s="110" t="s">
        <v>168</v>
      </c>
      <c r="J45" s="110" t="s">
        <v>168</v>
      </c>
      <c r="K45" s="110" t="s">
        <v>168</v>
      </c>
      <c r="L45" s="107">
        <v>0</v>
      </c>
      <c r="M45" s="107">
        <v>0</v>
      </c>
      <c r="N45" s="110" t="s">
        <v>168</v>
      </c>
      <c r="O45" s="107">
        <v>0</v>
      </c>
      <c r="P45" s="110" t="s">
        <v>168</v>
      </c>
      <c r="Q45" s="110" t="s">
        <v>168</v>
      </c>
      <c r="R45" s="110" t="s">
        <v>168</v>
      </c>
      <c r="S45" s="107">
        <v>0</v>
      </c>
      <c r="T45" s="107">
        <v>0</v>
      </c>
      <c r="U45" s="110" t="s">
        <v>168</v>
      </c>
      <c r="V45" s="107">
        <v>0</v>
      </c>
      <c r="W45" s="110" t="s">
        <v>168</v>
      </c>
      <c r="X45" s="110" t="s">
        <v>168</v>
      </c>
      <c r="Y45" s="110" t="s">
        <v>168</v>
      </c>
      <c r="Z45" s="122">
        <v>0</v>
      </c>
      <c r="AA45" s="122">
        <v>0</v>
      </c>
      <c r="AB45" s="125" t="s">
        <v>168</v>
      </c>
      <c r="AC45" s="122">
        <v>0</v>
      </c>
      <c r="AD45" s="110" t="s">
        <v>168</v>
      </c>
      <c r="AE45" s="110" t="s">
        <v>168</v>
      </c>
      <c r="AF45" s="110" t="s">
        <v>168</v>
      </c>
      <c r="AG45" s="122">
        <v>0</v>
      </c>
      <c r="AH45" s="122">
        <v>0</v>
      </c>
      <c r="AI45" s="125" t="s">
        <v>168</v>
      </c>
      <c r="AJ45" s="122">
        <v>0</v>
      </c>
      <c r="AK45" s="110" t="s">
        <v>168</v>
      </c>
      <c r="AL45" s="110" t="s">
        <v>168</v>
      </c>
    </row>
    <row r="46" spans="1:38" s="15" customFormat="1" ht="72" hidden="1" outlineLevel="1" x14ac:dyDescent="0.25">
      <c r="A46" s="67" t="s">
        <v>103</v>
      </c>
      <c r="B46" s="68" t="s">
        <v>97</v>
      </c>
      <c r="C46" s="69" t="s">
        <v>61</v>
      </c>
      <c r="D46" s="110" t="s">
        <v>168</v>
      </c>
      <c r="E46" s="107" t="s">
        <v>284</v>
      </c>
      <c r="F46" s="107" t="s">
        <v>284</v>
      </c>
      <c r="G46" s="110" t="s">
        <v>168</v>
      </c>
      <c r="H46" s="107" t="s">
        <v>284</v>
      </c>
      <c r="I46" s="110" t="s">
        <v>168</v>
      </c>
      <c r="J46" s="110" t="s">
        <v>168</v>
      </c>
      <c r="K46" s="110" t="s">
        <v>168</v>
      </c>
      <c r="L46" s="107" t="s">
        <v>284</v>
      </c>
      <c r="M46" s="107" t="s">
        <v>284</v>
      </c>
      <c r="N46" s="110" t="s">
        <v>168</v>
      </c>
      <c r="O46" s="107" t="s">
        <v>284</v>
      </c>
      <c r="P46" s="110" t="s">
        <v>168</v>
      </c>
      <c r="Q46" s="110" t="s">
        <v>168</v>
      </c>
      <c r="R46" s="110" t="s">
        <v>168</v>
      </c>
      <c r="S46" s="107" t="s">
        <v>284</v>
      </c>
      <c r="T46" s="107" t="s">
        <v>284</v>
      </c>
      <c r="U46" s="110" t="s">
        <v>168</v>
      </c>
      <c r="V46" s="107" t="s">
        <v>284</v>
      </c>
      <c r="W46" s="110" t="s">
        <v>168</v>
      </c>
      <c r="X46" s="110" t="s">
        <v>168</v>
      </c>
      <c r="Y46" s="110" t="s">
        <v>168</v>
      </c>
      <c r="Z46" s="122" t="s">
        <v>284</v>
      </c>
      <c r="AA46" s="122" t="s">
        <v>284</v>
      </c>
      <c r="AB46" s="125" t="s">
        <v>168</v>
      </c>
      <c r="AC46" s="122" t="s">
        <v>284</v>
      </c>
      <c r="AD46" s="110" t="s">
        <v>168</v>
      </c>
      <c r="AE46" s="110" t="s">
        <v>168</v>
      </c>
      <c r="AF46" s="110" t="s">
        <v>168</v>
      </c>
      <c r="AG46" s="122" t="s">
        <v>284</v>
      </c>
      <c r="AH46" s="122" t="s">
        <v>284</v>
      </c>
      <c r="AI46" s="125" t="s">
        <v>168</v>
      </c>
      <c r="AJ46" s="122" t="s">
        <v>284</v>
      </c>
      <c r="AK46" s="110" t="s">
        <v>168</v>
      </c>
      <c r="AL46" s="110" t="s">
        <v>168</v>
      </c>
    </row>
    <row r="47" spans="1:38" s="15" customFormat="1" ht="72" hidden="1" outlineLevel="1" x14ac:dyDescent="0.25">
      <c r="A47" s="67" t="s">
        <v>104</v>
      </c>
      <c r="B47" s="68" t="s">
        <v>99</v>
      </c>
      <c r="C47" s="69" t="s">
        <v>61</v>
      </c>
      <c r="D47" s="110" t="s">
        <v>168</v>
      </c>
      <c r="E47" s="107">
        <v>0</v>
      </c>
      <c r="F47" s="107">
        <v>0</v>
      </c>
      <c r="G47" s="110" t="s">
        <v>168</v>
      </c>
      <c r="H47" s="107">
        <v>0</v>
      </c>
      <c r="I47" s="110" t="s">
        <v>168</v>
      </c>
      <c r="J47" s="110" t="s">
        <v>168</v>
      </c>
      <c r="K47" s="110" t="s">
        <v>168</v>
      </c>
      <c r="L47" s="107">
        <v>0</v>
      </c>
      <c r="M47" s="107">
        <v>0</v>
      </c>
      <c r="N47" s="110" t="s">
        <v>168</v>
      </c>
      <c r="O47" s="107">
        <v>0</v>
      </c>
      <c r="P47" s="110" t="s">
        <v>168</v>
      </c>
      <c r="Q47" s="110" t="s">
        <v>168</v>
      </c>
      <c r="R47" s="110" t="s">
        <v>168</v>
      </c>
      <c r="S47" s="107">
        <v>0</v>
      </c>
      <c r="T47" s="107">
        <v>0</v>
      </c>
      <c r="U47" s="110" t="s">
        <v>168</v>
      </c>
      <c r="V47" s="107">
        <v>0</v>
      </c>
      <c r="W47" s="110" t="s">
        <v>168</v>
      </c>
      <c r="X47" s="110" t="s">
        <v>168</v>
      </c>
      <c r="Y47" s="110" t="s">
        <v>168</v>
      </c>
      <c r="Z47" s="122">
        <v>0</v>
      </c>
      <c r="AA47" s="122">
        <v>0</v>
      </c>
      <c r="AB47" s="125" t="s">
        <v>168</v>
      </c>
      <c r="AC47" s="122">
        <v>0</v>
      </c>
      <c r="AD47" s="110" t="s">
        <v>168</v>
      </c>
      <c r="AE47" s="110" t="s">
        <v>168</v>
      </c>
      <c r="AF47" s="110" t="s">
        <v>168</v>
      </c>
      <c r="AG47" s="122">
        <v>0</v>
      </c>
      <c r="AH47" s="122">
        <v>0</v>
      </c>
      <c r="AI47" s="125" t="s">
        <v>168</v>
      </c>
      <c r="AJ47" s="122">
        <v>0</v>
      </c>
      <c r="AK47" s="110" t="s">
        <v>168</v>
      </c>
      <c r="AL47" s="110" t="s">
        <v>168</v>
      </c>
    </row>
    <row r="48" spans="1:38" s="28" customFormat="1" ht="72" hidden="1" outlineLevel="1" x14ac:dyDescent="0.25">
      <c r="A48" s="67" t="s">
        <v>105</v>
      </c>
      <c r="B48" s="68" t="s">
        <v>106</v>
      </c>
      <c r="C48" s="69" t="s">
        <v>61</v>
      </c>
      <c r="D48" s="110" t="s">
        <v>168</v>
      </c>
      <c r="E48" s="107">
        <v>0</v>
      </c>
      <c r="F48" s="107">
        <v>0</v>
      </c>
      <c r="G48" s="110" t="s">
        <v>168</v>
      </c>
      <c r="H48" s="107">
        <v>0</v>
      </c>
      <c r="I48" s="110" t="s">
        <v>168</v>
      </c>
      <c r="J48" s="110" t="s">
        <v>168</v>
      </c>
      <c r="K48" s="110" t="s">
        <v>168</v>
      </c>
      <c r="L48" s="107">
        <v>0</v>
      </c>
      <c r="M48" s="107">
        <v>0</v>
      </c>
      <c r="N48" s="110" t="s">
        <v>168</v>
      </c>
      <c r="O48" s="107">
        <v>0</v>
      </c>
      <c r="P48" s="110" t="s">
        <v>168</v>
      </c>
      <c r="Q48" s="110" t="s">
        <v>168</v>
      </c>
      <c r="R48" s="110" t="s">
        <v>168</v>
      </c>
      <c r="S48" s="107">
        <v>0</v>
      </c>
      <c r="T48" s="107">
        <v>0</v>
      </c>
      <c r="U48" s="110" t="s">
        <v>168</v>
      </c>
      <c r="V48" s="107">
        <v>0</v>
      </c>
      <c r="W48" s="110" t="s">
        <v>168</v>
      </c>
      <c r="X48" s="110" t="s">
        <v>168</v>
      </c>
      <c r="Y48" s="110" t="s">
        <v>168</v>
      </c>
      <c r="Z48" s="122">
        <v>0</v>
      </c>
      <c r="AA48" s="122">
        <v>0</v>
      </c>
      <c r="AB48" s="125" t="s">
        <v>168</v>
      </c>
      <c r="AC48" s="122">
        <v>0</v>
      </c>
      <c r="AD48" s="110" t="s">
        <v>168</v>
      </c>
      <c r="AE48" s="110" t="s">
        <v>168</v>
      </c>
      <c r="AF48" s="110" t="s">
        <v>168</v>
      </c>
      <c r="AG48" s="122">
        <v>0</v>
      </c>
      <c r="AH48" s="122">
        <v>0</v>
      </c>
      <c r="AI48" s="125" t="s">
        <v>168</v>
      </c>
      <c r="AJ48" s="122">
        <v>0</v>
      </c>
      <c r="AK48" s="110" t="s">
        <v>168</v>
      </c>
      <c r="AL48" s="110" t="s">
        <v>168</v>
      </c>
    </row>
    <row r="49" spans="1:38" s="32" customFormat="1" ht="60" hidden="1" outlineLevel="1" x14ac:dyDescent="0.25">
      <c r="A49" s="67" t="s">
        <v>107</v>
      </c>
      <c r="B49" s="68" t="s">
        <v>108</v>
      </c>
      <c r="C49" s="69" t="s">
        <v>61</v>
      </c>
      <c r="D49" s="110" t="s">
        <v>168</v>
      </c>
      <c r="E49" s="107">
        <v>0</v>
      </c>
      <c r="F49" s="107">
        <v>0</v>
      </c>
      <c r="G49" s="110" t="s">
        <v>168</v>
      </c>
      <c r="H49" s="107">
        <v>0</v>
      </c>
      <c r="I49" s="110" t="s">
        <v>168</v>
      </c>
      <c r="J49" s="110" t="s">
        <v>168</v>
      </c>
      <c r="K49" s="110" t="s">
        <v>168</v>
      </c>
      <c r="L49" s="107">
        <v>0</v>
      </c>
      <c r="M49" s="107">
        <v>0</v>
      </c>
      <c r="N49" s="110" t="s">
        <v>168</v>
      </c>
      <c r="O49" s="107">
        <v>0</v>
      </c>
      <c r="P49" s="110" t="s">
        <v>168</v>
      </c>
      <c r="Q49" s="110" t="s">
        <v>168</v>
      </c>
      <c r="R49" s="110" t="s">
        <v>168</v>
      </c>
      <c r="S49" s="107">
        <v>0</v>
      </c>
      <c r="T49" s="107">
        <v>0</v>
      </c>
      <c r="U49" s="110" t="s">
        <v>168</v>
      </c>
      <c r="V49" s="107">
        <v>0</v>
      </c>
      <c r="W49" s="110" t="s">
        <v>168</v>
      </c>
      <c r="X49" s="110" t="s">
        <v>168</v>
      </c>
      <c r="Y49" s="110" t="s">
        <v>168</v>
      </c>
      <c r="Z49" s="122">
        <v>0</v>
      </c>
      <c r="AA49" s="122">
        <v>0</v>
      </c>
      <c r="AB49" s="125" t="s">
        <v>168</v>
      </c>
      <c r="AC49" s="122">
        <v>0</v>
      </c>
      <c r="AD49" s="110" t="s">
        <v>168</v>
      </c>
      <c r="AE49" s="110" t="s">
        <v>168</v>
      </c>
      <c r="AF49" s="110" t="s">
        <v>168</v>
      </c>
      <c r="AG49" s="122">
        <v>0</v>
      </c>
      <c r="AH49" s="122">
        <v>0</v>
      </c>
      <c r="AI49" s="125" t="s">
        <v>168</v>
      </c>
      <c r="AJ49" s="122">
        <v>0</v>
      </c>
      <c r="AK49" s="110" t="s">
        <v>168</v>
      </c>
      <c r="AL49" s="110" t="s">
        <v>168</v>
      </c>
    </row>
    <row r="50" spans="1:38" s="31" customFormat="1" ht="60" collapsed="1" x14ac:dyDescent="0.25">
      <c r="A50" s="56" t="s">
        <v>109</v>
      </c>
      <c r="B50" s="46" t="s">
        <v>110</v>
      </c>
      <c r="C50" s="57" t="s">
        <v>61</v>
      </c>
      <c r="D50" s="112" t="s">
        <v>168</v>
      </c>
      <c r="E50" s="103">
        <v>0</v>
      </c>
      <c r="F50" s="103">
        <v>0</v>
      </c>
      <c r="G50" s="112" t="s">
        <v>168</v>
      </c>
      <c r="H50" s="103">
        <v>0</v>
      </c>
      <c r="I50" s="112" t="s">
        <v>168</v>
      </c>
      <c r="J50" s="112" t="s">
        <v>168</v>
      </c>
      <c r="K50" s="112" t="s">
        <v>168</v>
      </c>
      <c r="L50" s="103">
        <v>0</v>
      </c>
      <c r="M50" s="103">
        <v>0</v>
      </c>
      <c r="N50" s="112" t="s">
        <v>168</v>
      </c>
      <c r="O50" s="103">
        <v>0</v>
      </c>
      <c r="P50" s="112" t="s">
        <v>168</v>
      </c>
      <c r="Q50" s="112" t="s">
        <v>168</v>
      </c>
      <c r="R50" s="112" t="s">
        <v>168</v>
      </c>
      <c r="S50" s="103">
        <v>0</v>
      </c>
      <c r="T50" s="103">
        <v>0</v>
      </c>
      <c r="U50" s="112" t="s">
        <v>168</v>
      </c>
      <c r="V50" s="103">
        <v>0</v>
      </c>
      <c r="W50" s="112" t="s">
        <v>168</v>
      </c>
      <c r="X50" s="112" t="s">
        <v>168</v>
      </c>
      <c r="Y50" s="112" t="s">
        <v>168</v>
      </c>
      <c r="Z50" s="103">
        <v>0</v>
      </c>
      <c r="AA50" s="122">
        <v>0</v>
      </c>
      <c r="AB50" s="125" t="s">
        <v>168</v>
      </c>
      <c r="AC50" s="122">
        <v>0</v>
      </c>
      <c r="AD50" s="112" t="s">
        <v>168</v>
      </c>
      <c r="AE50" s="112" t="s">
        <v>168</v>
      </c>
      <c r="AF50" s="112" t="s">
        <v>168</v>
      </c>
      <c r="AG50" s="103">
        <v>0</v>
      </c>
      <c r="AH50" s="122">
        <v>0</v>
      </c>
      <c r="AI50" s="125" t="s">
        <v>168</v>
      </c>
      <c r="AJ50" s="122">
        <v>0</v>
      </c>
      <c r="AK50" s="112" t="s">
        <v>168</v>
      </c>
      <c r="AL50" s="112" t="s">
        <v>168</v>
      </c>
    </row>
    <row r="51" spans="1:38" s="34" customFormat="1" ht="60" x14ac:dyDescent="0.25">
      <c r="A51" s="67" t="s">
        <v>111</v>
      </c>
      <c r="B51" s="68" t="s">
        <v>112</v>
      </c>
      <c r="C51" s="69" t="s">
        <v>61</v>
      </c>
      <c r="D51" s="101" t="s">
        <v>168</v>
      </c>
      <c r="E51" s="107">
        <v>0</v>
      </c>
      <c r="F51" s="107">
        <v>0</v>
      </c>
      <c r="G51" s="101" t="s">
        <v>168</v>
      </c>
      <c r="H51" s="107">
        <v>0</v>
      </c>
      <c r="I51" s="101" t="s">
        <v>168</v>
      </c>
      <c r="J51" s="101" t="s">
        <v>168</v>
      </c>
      <c r="K51" s="101" t="s">
        <v>168</v>
      </c>
      <c r="L51" s="107">
        <v>0</v>
      </c>
      <c r="M51" s="107">
        <v>0</v>
      </c>
      <c r="N51" s="101" t="s">
        <v>168</v>
      </c>
      <c r="O51" s="107">
        <v>0</v>
      </c>
      <c r="P51" s="101" t="s">
        <v>168</v>
      </c>
      <c r="Q51" s="101" t="s">
        <v>168</v>
      </c>
      <c r="R51" s="101" t="s">
        <v>168</v>
      </c>
      <c r="S51" s="107">
        <v>0</v>
      </c>
      <c r="T51" s="107">
        <v>0</v>
      </c>
      <c r="U51" s="101" t="s">
        <v>168</v>
      </c>
      <c r="V51" s="107">
        <v>0</v>
      </c>
      <c r="W51" s="101" t="s">
        <v>168</v>
      </c>
      <c r="X51" s="101" t="s">
        <v>168</v>
      </c>
      <c r="Y51" s="101" t="s">
        <v>168</v>
      </c>
      <c r="Z51" s="122">
        <v>0</v>
      </c>
      <c r="AA51" s="122">
        <v>0</v>
      </c>
      <c r="AB51" s="121" t="s">
        <v>168</v>
      </c>
      <c r="AC51" s="122">
        <v>0</v>
      </c>
      <c r="AD51" s="101" t="s">
        <v>168</v>
      </c>
      <c r="AE51" s="101" t="s">
        <v>168</v>
      </c>
      <c r="AF51" s="101" t="s">
        <v>168</v>
      </c>
      <c r="AG51" s="122">
        <v>0</v>
      </c>
      <c r="AH51" s="122">
        <v>0</v>
      </c>
      <c r="AI51" s="121" t="s">
        <v>168</v>
      </c>
      <c r="AJ51" s="122">
        <v>0</v>
      </c>
      <c r="AK51" s="101" t="s">
        <v>168</v>
      </c>
      <c r="AL51" s="101" t="s">
        <v>168</v>
      </c>
    </row>
    <row r="52" spans="1:38" s="31" customFormat="1" ht="24" x14ac:dyDescent="0.25">
      <c r="A52" s="56" t="s">
        <v>113</v>
      </c>
      <c r="B52" s="46" t="s">
        <v>114</v>
      </c>
      <c r="C52" s="57" t="s">
        <v>61</v>
      </c>
      <c r="D52" s="104" t="s">
        <v>168</v>
      </c>
      <c r="E52" s="103">
        <f t="shared" ref="E52" si="94">E53+E64+E78+E93</f>
        <v>0</v>
      </c>
      <c r="F52" s="103">
        <f t="shared" ref="F52:H52" si="95">F53+F64+F78+F93</f>
        <v>0</v>
      </c>
      <c r="G52" s="104" t="s">
        <v>168</v>
      </c>
      <c r="H52" s="103">
        <f t="shared" si="95"/>
        <v>0</v>
      </c>
      <c r="I52" s="104" t="s">
        <v>168</v>
      </c>
      <c r="J52" s="104" t="s">
        <v>168</v>
      </c>
      <c r="K52" s="104" t="s">
        <v>168</v>
      </c>
      <c r="L52" s="103">
        <f t="shared" ref="L52:M52" si="96">L53+L64+L78+L93</f>
        <v>0</v>
      </c>
      <c r="M52" s="103">
        <f t="shared" si="96"/>
        <v>0</v>
      </c>
      <c r="N52" s="104" t="s">
        <v>168</v>
      </c>
      <c r="O52" s="103">
        <f t="shared" ref="O52" si="97">O53+O64+O78+O93</f>
        <v>0</v>
      </c>
      <c r="P52" s="104" t="s">
        <v>168</v>
      </c>
      <c r="Q52" s="104" t="s">
        <v>168</v>
      </c>
      <c r="R52" s="104" t="s">
        <v>168</v>
      </c>
      <c r="S52" s="103">
        <f t="shared" ref="S52:T52" si="98">S53+S64+S78+S93</f>
        <v>0</v>
      </c>
      <c r="T52" s="103">
        <f t="shared" si="98"/>
        <v>0</v>
      </c>
      <c r="U52" s="104" t="s">
        <v>168</v>
      </c>
      <c r="V52" s="103">
        <f t="shared" ref="V52" si="99">V53+V64+V78+V93</f>
        <v>0</v>
      </c>
      <c r="W52" s="104" t="s">
        <v>168</v>
      </c>
      <c r="X52" s="104" t="s">
        <v>168</v>
      </c>
      <c r="Y52" s="104" t="s">
        <v>168</v>
      </c>
      <c r="Z52" s="103">
        <f t="shared" ref="Z52:AA52" si="100">Z53+Z64+Z78+Z93</f>
        <v>13.649350999999999</v>
      </c>
      <c r="AA52" s="122">
        <f t="shared" si="100"/>
        <v>0.25</v>
      </c>
      <c r="AB52" s="121" t="s">
        <v>168</v>
      </c>
      <c r="AC52" s="122">
        <f t="shared" ref="AC52" si="101">AC53+AC64+AC78+AC93</f>
        <v>2.8</v>
      </c>
      <c r="AD52" s="104" t="s">
        <v>168</v>
      </c>
      <c r="AE52" s="104" t="s">
        <v>168</v>
      </c>
      <c r="AF52" s="104" t="s">
        <v>168</v>
      </c>
      <c r="AG52" s="103">
        <f t="shared" ref="AG52:AH52" si="102">AG53+AG64+AG78+AG93</f>
        <v>13.649350999999999</v>
      </c>
      <c r="AH52" s="122">
        <f t="shared" si="102"/>
        <v>0.25</v>
      </c>
      <c r="AI52" s="121" t="s">
        <v>168</v>
      </c>
      <c r="AJ52" s="122">
        <f t="shared" ref="AJ52" si="103">AJ53+AJ64+AJ78+AJ93</f>
        <v>2.8</v>
      </c>
      <c r="AK52" s="104" t="s">
        <v>168</v>
      </c>
      <c r="AL52" s="104" t="s">
        <v>168</v>
      </c>
    </row>
    <row r="53" spans="1:38" s="30" customFormat="1" ht="48" x14ac:dyDescent="0.25">
      <c r="A53" s="58" t="s">
        <v>115</v>
      </c>
      <c r="B53" s="59" t="s">
        <v>116</v>
      </c>
      <c r="C53" s="60" t="s">
        <v>61</v>
      </c>
      <c r="D53" s="106" t="s">
        <v>168</v>
      </c>
      <c r="E53" s="105">
        <f t="shared" ref="E53" si="104">E54+E61</f>
        <v>0</v>
      </c>
      <c r="F53" s="105">
        <f t="shared" ref="F53:H53" si="105">F54+F61</f>
        <v>0</v>
      </c>
      <c r="G53" s="106" t="s">
        <v>168</v>
      </c>
      <c r="H53" s="105">
        <f t="shared" si="105"/>
        <v>0</v>
      </c>
      <c r="I53" s="106" t="s">
        <v>168</v>
      </c>
      <c r="J53" s="106" t="s">
        <v>168</v>
      </c>
      <c r="K53" s="106" t="s">
        <v>168</v>
      </c>
      <c r="L53" s="105">
        <f t="shared" ref="L53:M53" si="106">L54+L61</f>
        <v>0</v>
      </c>
      <c r="M53" s="105">
        <f t="shared" si="106"/>
        <v>0</v>
      </c>
      <c r="N53" s="106" t="s">
        <v>168</v>
      </c>
      <c r="O53" s="105">
        <f t="shared" ref="O53" si="107">O54+O61</f>
        <v>0</v>
      </c>
      <c r="P53" s="106" t="s">
        <v>168</v>
      </c>
      <c r="Q53" s="106" t="s">
        <v>168</v>
      </c>
      <c r="R53" s="106" t="s">
        <v>168</v>
      </c>
      <c r="S53" s="105">
        <f t="shared" ref="S53:T53" si="108">S54+S61</f>
        <v>0</v>
      </c>
      <c r="T53" s="105">
        <f t="shared" si="108"/>
        <v>0</v>
      </c>
      <c r="U53" s="106" t="s">
        <v>168</v>
      </c>
      <c r="V53" s="105">
        <f t="shared" ref="V53" si="109">V54+V61</f>
        <v>0</v>
      </c>
      <c r="W53" s="106" t="s">
        <v>168</v>
      </c>
      <c r="X53" s="106" t="s">
        <v>168</v>
      </c>
      <c r="Y53" s="106" t="s">
        <v>168</v>
      </c>
      <c r="Z53" s="105">
        <f t="shared" ref="Z53:AA53" si="110">Z54+Z61</f>
        <v>2.4867119999999998</v>
      </c>
      <c r="AA53" s="122">
        <f t="shared" si="110"/>
        <v>0.25</v>
      </c>
      <c r="AB53" s="121" t="s">
        <v>168</v>
      </c>
      <c r="AC53" s="122">
        <f t="shared" ref="AC53" si="111">AC54+AC61</f>
        <v>0</v>
      </c>
      <c r="AD53" s="106" t="s">
        <v>168</v>
      </c>
      <c r="AE53" s="106" t="s">
        <v>168</v>
      </c>
      <c r="AF53" s="106" t="s">
        <v>168</v>
      </c>
      <c r="AG53" s="105">
        <f t="shared" ref="AG53:AH53" si="112">AG54+AG61</f>
        <v>2.4867119999999998</v>
      </c>
      <c r="AH53" s="122">
        <f t="shared" si="112"/>
        <v>0.25</v>
      </c>
      <c r="AI53" s="121" t="s">
        <v>168</v>
      </c>
      <c r="AJ53" s="122">
        <f t="shared" ref="AJ53" si="113">AJ54+AJ61</f>
        <v>0</v>
      </c>
      <c r="AK53" s="106" t="s">
        <v>168</v>
      </c>
      <c r="AL53" s="106" t="s">
        <v>168</v>
      </c>
    </row>
    <row r="54" spans="1:38" s="15" customFormat="1" ht="47.25" customHeight="1" x14ac:dyDescent="0.25">
      <c r="A54" s="61" t="s">
        <v>117</v>
      </c>
      <c r="B54" s="55" t="s">
        <v>118</v>
      </c>
      <c r="C54" s="54" t="s">
        <v>61</v>
      </c>
      <c r="D54" s="102" t="s">
        <v>168</v>
      </c>
      <c r="E54" s="107">
        <f t="shared" ref="E54" si="114">SUM(E55:E60)</f>
        <v>0</v>
      </c>
      <c r="F54" s="107">
        <f t="shared" ref="F54:H54" si="115">SUM(F55:F60)</f>
        <v>0</v>
      </c>
      <c r="G54" s="102" t="s">
        <v>168</v>
      </c>
      <c r="H54" s="107">
        <f t="shared" si="115"/>
        <v>0</v>
      </c>
      <c r="I54" s="102" t="s">
        <v>168</v>
      </c>
      <c r="J54" s="102" t="s">
        <v>168</v>
      </c>
      <c r="K54" s="102" t="s">
        <v>168</v>
      </c>
      <c r="L54" s="107">
        <f t="shared" ref="L54:M54" si="116">SUM(L55:L60)</f>
        <v>0</v>
      </c>
      <c r="M54" s="107">
        <f t="shared" si="116"/>
        <v>0</v>
      </c>
      <c r="N54" s="102" t="s">
        <v>168</v>
      </c>
      <c r="O54" s="107">
        <f t="shared" ref="O54" si="117">SUM(O55:O60)</f>
        <v>0</v>
      </c>
      <c r="P54" s="102" t="s">
        <v>168</v>
      </c>
      <c r="Q54" s="102" t="s">
        <v>168</v>
      </c>
      <c r="R54" s="102" t="s">
        <v>168</v>
      </c>
      <c r="S54" s="107">
        <f t="shared" ref="S54:T54" si="118">SUM(S55:S60)</f>
        <v>0</v>
      </c>
      <c r="T54" s="107">
        <f t="shared" si="118"/>
        <v>0</v>
      </c>
      <c r="U54" s="102" t="s">
        <v>168</v>
      </c>
      <c r="V54" s="107">
        <f t="shared" ref="V54" si="119">SUM(V55:V60)</f>
        <v>0</v>
      </c>
      <c r="W54" s="102" t="s">
        <v>168</v>
      </c>
      <c r="X54" s="102" t="s">
        <v>168</v>
      </c>
      <c r="Y54" s="102" t="s">
        <v>168</v>
      </c>
      <c r="Z54" s="107">
        <f t="shared" ref="Z54" si="120">SUM(Z55:Z60)</f>
        <v>0.26410499999999998</v>
      </c>
      <c r="AA54" s="122">
        <f t="shared" ref="AA54" si="121">SUM(AA55:AA60)</f>
        <v>0.25</v>
      </c>
      <c r="AB54" s="121" t="s">
        <v>168</v>
      </c>
      <c r="AC54" s="122">
        <f t="shared" ref="AC54" si="122">SUM(AC55:AC60)</f>
        <v>0</v>
      </c>
      <c r="AD54" s="102" t="s">
        <v>168</v>
      </c>
      <c r="AE54" s="102" t="s">
        <v>168</v>
      </c>
      <c r="AF54" s="102" t="s">
        <v>168</v>
      </c>
      <c r="AG54" s="107">
        <f t="shared" ref="AG54" si="123">SUM(AG55:AG60)</f>
        <v>0.26410499999999998</v>
      </c>
      <c r="AH54" s="122">
        <f t="shared" ref="AH54" si="124">SUM(AH55:AH60)</f>
        <v>0.25</v>
      </c>
      <c r="AI54" s="121" t="s">
        <v>168</v>
      </c>
      <c r="AJ54" s="122">
        <f t="shared" ref="AJ54" si="125">SUM(AJ55:AJ60)</f>
        <v>0</v>
      </c>
      <c r="AK54" s="102" t="s">
        <v>168</v>
      </c>
      <c r="AL54" s="102" t="s">
        <v>168</v>
      </c>
    </row>
    <row r="55" spans="1:38" s="15" customFormat="1" hidden="1" outlineLevel="1" x14ac:dyDescent="0.25">
      <c r="A55" s="70" t="s">
        <v>183</v>
      </c>
      <c r="B55" s="71" t="s">
        <v>119</v>
      </c>
      <c r="C55" s="72" t="s">
        <v>294</v>
      </c>
      <c r="D55" s="114" t="s">
        <v>168</v>
      </c>
      <c r="E55" s="113">
        <v>0</v>
      </c>
      <c r="F55" s="113">
        <v>0</v>
      </c>
      <c r="G55" s="114" t="s">
        <v>168</v>
      </c>
      <c r="H55" s="113">
        <v>0</v>
      </c>
      <c r="I55" s="114" t="s">
        <v>168</v>
      </c>
      <c r="J55" s="114" t="s">
        <v>168</v>
      </c>
      <c r="K55" s="114" t="s">
        <v>168</v>
      </c>
      <c r="L55" s="113">
        <v>0</v>
      </c>
      <c r="M55" s="113">
        <v>0</v>
      </c>
      <c r="N55" s="114" t="s">
        <v>168</v>
      </c>
      <c r="O55" s="113">
        <v>0</v>
      </c>
      <c r="P55" s="114" t="s">
        <v>168</v>
      </c>
      <c r="Q55" s="114" t="s">
        <v>168</v>
      </c>
      <c r="R55" s="114" t="s">
        <v>168</v>
      </c>
      <c r="S55" s="113">
        <v>0</v>
      </c>
      <c r="T55" s="113">
        <v>0</v>
      </c>
      <c r="U55" s="114" t="s">
        <v>168</v>
      </c>
      <c r="V55" s="113">
        <v>0</v>
      </c>
      <c r="W55" s="114" t="s">
        <v>168</v>
      </c>
      <c r="X55" s="114" t="s">
        <v>168</v>
      </c>
      <c r="Y55" s="114" t="s">
        <v>168</v>
      </c>
      <c r="Z55" s="113">
        <v>0</v>
      </c>
      <c r="AA55" s="122">
        <v>0</v>
      </c>
      <c r="AB55" s="121" t="s">
        <v>168</v>
      </c>
      <c r="AC55" s="122">
        <v>0</v>
      </c>
      <c r="AD55" s="114" t="s">
        <v>168</v>
      </c>
      <c r="AE55" s="114" t="s">
        <v>168</v>
      </c>
      <c r="AF55" s="114" t="s">
        <v>168</v>
      </c>
      <c r="AG55" s="113">
        <v>0</v>
      </c>
      <c r="AH55" s="122">
        <v>0</v>
      </c>
      <c r="AI55" s="121" t="s">
        <v>168</v>
      </c>
      <c r="AJ55" s="122">
        <v>0</v>
      </c>
      <c r="AK55" s="114" t="s">
        <v>168</v>
      </c>
      <c r="AL55" s="114" t="s">
        <v>168</v>
      </c>
    </row>
    <row r="56" spans="1:38" s="29" customFormat="1" ht="24" collapsed="1" x14ac:dyDescent="0.25">
      <c r="A56" s="62" t="s">
        <v>184</v>
      </c>
      <c r="B56" s="73" t="s">
        <v>185</v>
      </c>
      <c r="C56" s="62" t="s">
        <v>295</v>
      </c>
      <c r="D56" s="101" t="s">
        <v>168</v>
      </c>
      <c r="E56" s="107">
        <v>0</v>
      </c>
      <c r="F56" s="107">
        <v>0</v>
      </c>
      <c r="G56" s="101" t="s">
        <v>168</v>
      </c>
      <c r="H56" s="107">
        <v>0</v>
      </c>
      <c r="I56" s="101" t="s">
        <v>168</v>
      </c>
      <c r="J56" s="101" t="s">
        <v>168</v>
      </c>
      <c r="K56" s="101" t="s">
        <v>168</v>
      </c>
      <c r="L56" s="107">
        <v>0</v>
      </c>
      <c r="M56" s="107">
        <v>0</v>
      </c>
      <c r="N56" s="101" t="s">
        <v>168</v>
      </c>
      <c r="O56" s="107">
        <v>0</v>
      </c>
      <c r="P56" s="101" t="s">
        <v>168</v>
      </c>
      <c r="Q56" s="101" t="s">
        <v>168</v>
      </c>
      <c r="R56" s="101" t="s">
        <v>168</v>
      </c>
      <c r="S56" s="107">
        <v>0</v>
      </c>
      <c r="T56" s="107">
        <v>0</v>
      </c>
      <c r="U56" s="101" t="s">
        <v>168</v>
      </c>
      <c r="V56" s="107">
        <v>0</v>
      </c>
      <c r="W56" s="101" t="s">
        <v>168</v>
      </c>
      <c r="X56" s="101" t="s">
        <v>168</v>
      </c>
      <c r="Y56" s="101" t="s">
        <v>168</v>
      </c>
      <c r="Z56" s="122">
        <v>0.26410499999999998</v>
      </c>
      <c r="AA56" s="120">
        <v>0.25</v>
      </c>
      <c r="AB56" s="121" t="s">
        <v>168</v>
      </c>
      <c r="AC56" s="122">
        <v>0</v>
      </c>
      <c r="AD56" s="101" t="s">
        <v>168</v>
      </c>
      <c r="AE56" s="101" t="s">
        <v>168</v>
      </c>
      <c r="AF56" s="101" t="s">
        <v>168</v>
      </c>
      <c r="AG56" s="122">
        <v>0.26410499999999998</v>
      </c>
      <c r="AH56" s="120">
        <v>0.25</v>
      </c>
      <c r="AI56" s="121" t="s">
        <v>168</v>
      </c>
      <c r="AJ56" s="122">
        <v>0</v>
      </c>
      <c r="AK56" s="101" t="s">
        <v>168</v>
      </c>
      <c r="AL56" s="101" t="s">
        <v>168</v>
      </c>
    </row>
    <row r="57" spans="1:38" s="29" customFormat="1" ht="24" hidden="1" outlineLevel="1" x14ac:dyDescent="0.25">
      <c r="A57" s="62" t="s">
        <v>186</v>
      </c>
      <c r="B57" s="73" t="s">
        <v>187</v>
      </c>
      <c r="C57" s="62" t="s">
        <v>296</v>
      </c>
      <c r="D57" s="101" t="s">
        <v>168</v>
      </c>
      <c r="E57" s="107">
        <v>0</v>
      </c>
      <c r="F57" s="107">
        <v>0</v>
      </c>
      <c r="G57" s="101" t="s">
        <v>168</v>
      </c>
      <c r="H57" s="107">
        <v>0</v>
      </c>
      <c r="I57" s="101" t="s">
        <v>168</v>
      </c>
      <c r="J57" s="101" t="s">
        <v>168</v>
      </c>
      <c r="K57" s="101" t="s">
        <v>168</v>
      </c>
      <c r="L57" s="107">
        <v>0</v>
      </c>
      <c r="M57" s="107">
        <v>0</v>
      </c>
      <c r="N57" s="101" t="s">
        <v>168</v>
      </c>
      <c r="O57" s="107">
        <v>0</v>
      </c>
      <c r="P57" s="101" t="s">
        <v>168</v>
      </c>
      <c r="Q57" s="101" t="s">
        <v>168</v>
      </c>
      <c r="R57" s="101" t="s">
        <v>168</v>
      </c>
      <c r="S57" s="107">
        <v>0</v>
      </c>
      <c r="T57" s="107">
        <v>0</v>
      </c>
      <c r="U57" s="101" t="s">
        <v>168</v>
      </c>
      <c r="V57" s="107">
        <v>0</v>
      </c>
      <c r="W57" s="101" t="s">
        <v>168</v>
      </c>
      <c r="X57" s="101" t="s">
        <v>168</v>
      </c>
      <c r="Y57" s="101" t="s">
        <v>168</v>
      </c>
      <c r="Z57" s="122">
        <v>0</v>
      </c>
      <c r="AA57" s="122">
        <v>0</v>
      </c>
      <c r="AB57" s="121" t="s">
        <v>168</v>
      </c>
      <c r="AC57" s="122">
        <v>0</v>
      </c>
      <c r="AD57" s="101" t="s">
        <v>168</v>
      </c>
      <c r="AE57" s="101" t="s">
        <v>168</v>
      </c>
      <c r="AF57" s="101" t="s">
        <v>168</v>
      </c>
      <c r="AG57" s="122">
        <v>0</v>
      </c>
      <c r="AH57" s="122">
        <v>0</v>
      </c>
      <c r="AI57" s="121" t="s">
        <v>168</v>
      </c>
      <c r="AJ57" s="122">
        <v>0</v>
      </c>
      <c r="AK57" s="101" t="s">
        <v>168</v>
      </c>
      <c r="AL57" s="101" t="s">
        <v>168</v>
      </c>
    </row>
    <row r="58" spans="1:38" s="15" customFormat="1" ht="36" hidden="1" outlineLevel="1" x14ac:dyDescent="0.25">
      <c r="A58" s="62" t="s">
        <v>188</v>
      </c>
      <c r="B58" s="73" t="s">
        <v>189</v>
      </c>
      <c r="C58" s="62" t="s">
        <v>297</v>
      </c>
      <c r="D58" s="101" t="s">
        <v>168</v>
      </c>
      <c r="E58" s="107">
        <v>0</v>
      </c>
      <c r="F58" s="107">
        <v>0</v>
      </c>
      <c r="G58" s="101" t="s">
        <v>168</v>
      </c>
      <c r="H58" s="107">
        <v>0</v>
      </c>
      <c r="I58" s="101" t="s">
        <v>168</v>
      </c>
      <c r="J58" s="101" t="s">
        <v>168</v>
      </c>
      <c r="K58" s="101" t="s">
        <v>168</v>
      </c>
      <c r="L58" s="107">
        <v>0</v>
      </c>
      <c r="M58" s="107">
        <v>0</v>
      </c>
      <c r="N58" s="101" t="s">
        <v>168</v>
      </c>
      <c r="O58" s="107">
        <v>0</v>
      </c>
      <c r="P58" s="101" t="s">
        <v>168</v>
      </c>
      <c r="Q58" s="101" t="s">
        <v>168</v>
      </c>
      <c r="R58" s="101" t="s">
        <v>168</v>
      </c>
      <c r="S58" s="107">
        <v>0</v>
      </c>
      <c r="T58" s="107">
        <v>0</v>
      </c>
      <c r="U58" s="101" t="s">
        <v>168</v>
      </c>
      <c r="V58" s="107">
        <v>0</v>
      </c>
      <c r="W58" s="101" t="s">
        <v>168</v>
      </c>
      <c r="X58" s="101" t="s">
        <v>168</v>
      </c>
      <c r="Y58" s="101" t="s">
        <v>168</v>
      </c>
      <c r="Z58" s="122">
        <v>0</v>
      </c>
      <c r="AA58" s="122">
        <v>0</v>
      </c>
      <c r="AB58" s="121" t="s">
        <v>168</v>
      </c>
      <c r="AC58" s="122">
        <v>0</v>
      </c>
      <c r="AD58" s="101" t="s">
        <v>168</v>
      </c>
      <c r="AE58" s="101" t="s">
        <v>168</v>
      </c>
      <c r="AF58" s="101" t="s">
        <v>168</v>
      </c>
      <c r="AG58" s="122">
        <v>0</v>
      </c>
      <c r="AH58" s="122">
        <v>0</v>
      </c>
      <c r="AI58" s="121" t="s">
        <v>168</v>
      </c>
      <c r="AJ58" s="122">
        <v>0</v>
      </c>
      <c r="AK58" s="101" t="s">
        <v>168</v>
      </c>
      <c r="AL58" s="101" t="s">
        <v>168</v>
      </c>
    </row>
    <row r="59" spans="1:38" s="15" customFormat="1" ht="24" hidden="1" outlineLevel="1" x14ac:dyDescent="0.25">
      <c r="A59" s="62" t="s">
        <v>190</v>
      </c>
      <c r="B59" s="73" t="s">
        <v>191</v>
      </c>
      <c r="C59" s="66" t="s">
        <v>298</v>
      </c>
      <c r="D59" s="101" t="s">
        <v>168</v>
      </c>
      <c r="E59" s="107">
        <v>0</v>
      </c>
      <c r="F59" s="107">
        <v>0</v>
      </c>
      <c r="G59" s="101" t="s">
        <v>168</v>
      </c>
      <c r="H59" s="107">
        <v>0</v>
      </c>
      <c r="I59" s="101" t="s">
        <v>168</v>
      </c>
      <c r="J59" s="101" t="s">
        <v>168</v>
      </c>
      <c r="K59" s="101" t="s">
        <v>168</v>
      </c>
      <c r="L59" s="107">
        <v>0</v>
      </c>
      <c r="M59" s="107">
        <v>0</v>
      </c>
      <c r="N59" s="101" t="s">
        <v>168</v>
      </c>
      <c r="O59" s="107">
        <v>0</v>
      </c>
      <c r="P59" s="101" t="s">
        <v>168</v>
      </c>
      <c r="Q59" s="101" t="s">
        <v>168</v>
      </c>
      <c r="R59" s="101" t="s">
        <v>168</v>
      </c>
      <c r="S59" s="107">
        <v>0</v>
      </c>
      <c r="T59" s="107">
        <v>0</v>
      </c>
      <c r="U59" s="101" t="s">
        <v>168</v>
      </c>
      <c r="V59" s="107">
        <v>0</v>
      </c>
      <c r="W59" s="101" t="s">
        <v>168</v>
      </c>
      <c r="X59" s="101" t="s">
        <v>168</v>
      </c>
      <c r="Y59" s="101" t="s">
        <v>168</v>
      </c>
      <c r="Z59" s="122">
        <v>0</v>
      </c>
      <c r="AA59" s="122">
        <v>0</v>
      </c>
      <c r="AB59" s="121" t="s">
        <v>168</v>
      </c>
      <c r="AC59" s="122">
        <v>0</v>
      </c>
      <c r="AD59" s="101" t="s">
        <v>168</v>
      </c>
      <c r="AE59" s="101" t="s">
        <v>168</v>
      </c>
      <c r="AF59" s="101" t="s">
        <v>168</v>
      </c>
      <c r="AG59" s="122">
        <v>0</v>
      </c>
      <c r="AH59" s="122">
        <v>0</v>
      </c>
      <c r="AI59" s="121" t="s">
        <v>168</v>
      </c>
      <c r="AJ59" s="122">
        <v>0</v>
      </c>
      <c r="AK59" s="101" t="s">
        <v>168</v>
      </c>
      <c r="AL59" s="101" t="s">
        <v>168</v>
      </c>
    </row>
    <row r="60" spans="1:38" s="29" customFormat="1" ht="24" hidden="1" outlineLevel="1" x14ac:dyDescent="0.25">
      <c r="A60" s="62" t="s">
        <v>192</v>
      </c>
      <c r="B60" s="73" t="s">
        <v>193</v>
      </c>
      <c r="C60" s="66" t="s">
        <v>299</v>
      </c>
      <c r="D60" s="101" t="s">
        <v>168</v>
      </c>
      <c r="E60" s="107">
        <v>0</v>
      </c>
      <c r="F60" s="107">
        <v>0</v>
      </c>
      <c r="G60" s="101" t="s">
        <v>168</v>
      </c>
      <c r="H60" s="107">
        <v>0</v>
      </c>
      <c r="I60" s="101" t="s">
        <v>168</v>
      </c>
      <c r="J60" s="101" t="s">
        <v>168</v>
      </c>
      <c r="K60" s="101" t="s">
        <v>168</v>
      </c>
      <c r="L60" s="107">
        <v>0</v>
      </c>
      <c r="M60" s="107">
        <v>0</v>
      </c>
      <c r="N60" s="101" t="s">
        <v>168</v>
      </c>
      <c r="O60" s="107">
        <v>0</v>
      </c>
      <c r="P60" s="101" t="s">
        <v>168</v>
      </c>
      <c r="Q60" s="101" t="s">
        <v>168</v>
      </c>
      <c r="R60" s="101" t="s">
        <v>168</v>
      </c>
      <c r="S60" s="107">
        <v>0</v>
      </c>
      <c r="T60" s="107">
        <v>0</v>
      </c>
      <c r="U60" s="101" t="s">
        <v>168</v>
      </c>
      <c r="V60" s="107">
        <v>0</v>
      </c>
      <c r="W60" s="101" t="s">
        <v>168</v>
      </c>
      <c r="X60" s="101" t="s">
        <v>168</v>
      </c>
      <c r="Y60" s="101" t="s">
        <v>168</v>
      </c>
      <c r="Z60" s="122">
        <v>0</v>
      </c>
      <c r="AA60" s="122">
        <v>0</v>
      </c>
      <c r="AB60" s="121" t="s">
        <v>168</v>
      </c>
      <c r="AC60" s="122">
        <v>0</v>
      </c>
      <c r="AD60" s="101" t="s">
        <v>168</v>
      </c>
      <c r="AE60" s="101" t="s">
        <v>168</v>
      </c>
      <c r="AF60" s="101" t="s">
        <v>168</v>
      </c>
      <c r="AG60" s="122">
        <v>0</v>
      </c>
      <c r="AH60" s="122">
        <v>0</v>
      </c>
      <c r="AI60" s="121" t="s">
        <v>168</v>
      </c>
      <c r="AJ60" s="122">
        <v>0</v>
      </c>
      <c r="AK60" s="101" t="s">
        <v>168</v>
      </c>
      <c r="AL60" s="101" t="s">
        <v>168</v>
      </c>
    </row>
    <row r="61" spans="1:38" s="15" customFormat="1" ht="48" collapsed="1" x14ac:dyDescent="0.25">
      <c r="A61" s="61" t="s">
        <v>120</v>
      </c>
      <c r="B61" s="55" t="s">
        <v>121</v>
      </c>
      <c r="C61" s="54" t="s">
        <v>61</v>
      </c>
      <c r="D61" s="102" t="s">
        <v>168</v>
      </c>
      <c r="E61" s="107">
        <f t="shared" ref="E61:H61" si="126">E62</f>
        <v>0</v>
      </c>
      <c r="F61" s="107">
        <f t="shared" si="126"/>
        <v>0</v>
      </c>
      <c r="G61" s="102" t="s">
        <v>168</v>
      </c>
      <c r="H61" s="107">
        <f t="shared" si="126"/>
        <v>0</v>
      </c>
      <c r="I61" s="102" t="s">
        <v>168</v>
      </c>
      <c r="J61" s="102" t="s">
        <v>168</v>
      </c>
      <c r="K61" s="102" t="s">
        <v>168</v>
      </c>
      <c r="L61" s="107">
        <f t="shared" ref="L61:O61" si="127">L62</f>
        <v>0</v>
      </c>
      <c r="M61" s="107">
        <f t="shared" si="127"/>
        <v>0</v>
      </c>
      <c r="N61" s="102" t="s">
        <v>168</v>
      </c>
      <c r="O61" s="107">
        <f t="shared" si="127"/>
        <v>0</v>
      </c>
      <c r="P61" s="102" t="s">
        <v>168</v>
      </c>
      <c r="Q61" s="102" t="s">
        <v>168</v>
      </c>
      <c r="R61" s="102" t="s">
        <v>168</v>
      </c>
      <c r="S61" s="107">
        <f t="shared" ref="S61:V61" si="128">S62</f>
        <v>0</v>
      </c>
      <c r="T61" s="107">
        <f t="shared" si="128"/>
        <v>0</v>
      </c>
      <c r="U61" s="102" t="s">
        <v>168</v>
      </c>
      <c r="V61" s="107">
        <f t="shared" si="128"/>
        <v>0</v>
      </c>
      <c r="W61" s="102" t="s">
        <v>168</v>
      </c>
      <c r="X61" s="102" t="s">
        <v>168</v>
      </c>
      <c r="Y61" s="102" t="s">
        <v>168</v>
      </c>
      <c r="Z61" s="107">
        <f t="shared" ref="Z61:AA61" si="129">Z62</f>
        <v>2.222607</v>
      </c>
      <c r="AA61" s="122">
        <f t="shared" si="129"/>
        <v>0</v>
      </c>
      <c r="AB61" s="121" t="s">
        <v>168</v>
      </c>
      <c r="AC61" s="122">
        <f t="shared" ref="AC61" si="130">AC62</f>
        <v>0</v>
      </c>
      <c r="AD61" s="102" t="s">
        <v>168</v>
      </c>
      <c r="AE61" s="102" t="s">
        <v>168</v>
      </c>
      <c r="AF61" s="102" t="s">
        <v>168</v>
      </c>
      <c r="AG61" s="107">
        <f t="shared" ref="AG61:AH61" si="131">AG62</f>
        <v>2.222607</v>
      </c>
      <c r="AH61" s="122">
        <f t="shared" si="131"/>
        <v>0</v>
      </c>
      <c r="AI61" s="121" t="s">
        <v>168</v>
      </c>
      <c r="AJ61" s="122">
        <f t="shared" ref="AJ61" si="132">AJ62</f>
        <v>0</v>
      </c>
      <c r="AK61" s="102" t="s">
        <v>168</v>
      </c>
      <c r="AL61" s="102" t="s">
        <v>168</v>
      </c>
    </row>
    <row r="62" spans="1:38" s="15" customFormat="1" ht="48" x14ac:dyDescent="0.25">
      <c r="A62" s="62" t="s">
        <v>122</v>
      </c>
      <c r="B62" s="74" t="s">
        <v>194</v>
      </c>
      <c r="C62" s="66" t="s">
        <v>300</v>
      </c>
      <c r="D62" s="101" t="s">
        <v>168</v>
      </c>
      <c r="E62" s="107">
        <v>0</v>
      </c>
      <c r="F62" s="107">
        <v>0</v>
      </c>
      <c r="G62" s="101" t="s">
        <v>168</v>
      </c>
      <c r="H62" s="107">
        <v>0</v>
      </c>
      <c r="I62" s="101" t="s">
        <v>168</v>
      </c>
      <c r="J62" s="101" t="s">
        <v>168</v>
      </c>
      <c r="K62" s="101" t="s">
        <v>168</v>
      </c>
      <c r="L62" s="107">
        <v>0</v>
      </c>
      <c r="M62" s="107">
        <v>0</v>
      </c>
      <c r="N62" s="101" t="s">
        <v>168</v>
      </c>
      <c r="O62" s="107">
        <v>0</v>
      </c>
      <c r="P62" s="101" t="s">
        <v>168</v>
      </c>
      <c r="Q62" s="101" t="s">
        <v>168</v>
      </c>
      <c r="R62" s="101" t="s">
        <v>168</v>
      </c>
      <c r="S62" s="107">
        <v>0</v>
      </c>
      <c r="T62" s="107">
        <v>0</v>
      </c>
      <c r="U62" s="101" t="s">
        <v>168</v>
      </c>
      <c r="V62" s="107">
        <v>0</v>
      </c>
      <c r="W62" s="101" t="s">
        <v>168</v>
      </c>
      <c r="X62" s="101" t="s">
        <v>168</v>
      </c>
      <c r="Y62" s="101" t="s">
        <v>168</v>
      </c>
      <c r="Z62" s="122">
        <v>2.222607</v>
      </c>
      <c r="AA62" s="122">
        <v>0</v>
      </c>
      <c r="AB62" s="121" t="s">
        <v>168</v>
      </c>
      <c r="AC62" s="122">
        <v>0</v>
      </c>
      <c r="AD62" s="101" t="s">
        <v>168</v>
      </c>
      <c r="AE62" s="101" t="s">
        <v>168</v>
      </c>
      <c r="AF62" s="101" t="s">
        <v>168</v>
      </c>
      <c r="AG62" s="122">
        <v>2.222607</v>
      </c>
      <c r="AH62" s="122">
        <v>0</v>
      </c>
      <c r="AI62" s="121" t="s">
        <v>168</v>
      </c>
      <c r="AJ62" s="122">
        <v>0</v>
      </c>
      <c r="AK62" s="101" t="s">
        <v>168</v>
      </c>
      <c r="AL62" s="101" t="s">
        <v>168</v>
      </c>
    </row>
    <row r="63" spans="1:38" s="15" customFormat="1" ht="24" hidden="1" outlineLevel="1" x14ac:dyDescent="0.25">
      <c r="A63" s="62" t="s">
        <v>122</v>
      </c>
      <c r="B63" s="73" t="s">
        <v>195</v>
      </c>
      <c r="C63" s="66" t="s">
        <v>301</v>
      </c>
      <c r="D63" s="101" t="s">
        <v>168</v>
      </c>
      <c r="E63" s="107">
        <v>0</v>
      </c>
      <c r="F63" s="107">
        <v>0</v>
      </c>
      <c r="G63" s="101" t="s">
        <v>168</v>
      </c>
      <c r="H63" s="107">
        <v>0</v>
      </c>
      <c r="I63" s="101" t="s">
        <v>168</v>
      </c>
      <c r="J63" s="101" t="s">
        <v>168</v>
      </c>
      <c r="K63" s="101" t="s">
        <v>168</v>
      </c>
      <c r="L63" s="107">
        <v>0</v>
      </c>
      <c r="M63" s="107">
        <v>0</v>
      </c>
      <c r="N63" s="101" t="s">
        <v>168</v>
      </c>
      <c r="O63" s="107">
        <v>0</v>
      </c>
      <c r="P63" s="101" t="s">
        <v>168</v>
      </c>
      <c r="Q63" s="101" t="s">
        <v>168</v>
      </c>
      <c r="R63" s="101" t="s">
        <v>168</v>
      </c>
      <c r="S63" s="107">
        <v>0</v>
      </c>
      <c r="T63" s="107">
        <v>0</v>
      </c>
      <c r="U63" s="101" t="s">
        <v>168</v>
      </c>
      <c r="V63" s="107">
        <v>0</v>
      </c>
      <c r="W63" s="101" t="s">
        <v>168</v>
      </c>
      <c r="X63" s="101" t="s">
        <v>168</v>
      </c>
      <c r="Y63" s="101" t="s">
        <v>168</v>
      </c>
      <c r="Z63" s="122">
        <v>0</v>
      </c>
      <c r="AA63" s="122">
        <v>0</v>
      </c>
      <c r="AB63" s="121" t="s">
        <v>168</v>
      </c>
      <c r="AC63" s="122">
        <v>0</v>
      </c>
      <c r="AD63" s="101" t="s">
        <v>168</v>
      </c>
      <c r="AE63" s="101" t="s">
        <v>168</v>
      </c>
      <c r="AF63" s="101" t="s">
        <v>168</v>
      </c>
      <c r="AG63" s="122">
        <v>0</v>
      </c>
      <c r="AH63" s="122">
        <v>0</v>
      </c>
      <c r="AI63" s="121" t="s">
        <v>168</v>
      </c>
      <c r="AJ63" s="122">
        <v>0</v>
      </c>
      <c r="AK63" s="101" t="s">
        <v>168</v>
      </c>
      <c r="AL63" s="101" t="s">
        <v>168</v>
      </c>
    </row>
    <row r="64" spans="1:38" s="15" customFormat="1" ht="36" collapsed="1" x14ac:dyDescent="0.25">
      <c r="A64" s="58" t="s">
        <v>123</v>
      </c>
      <c r="B64" s="59" t="s">
        <v>124</v>
      </c>
      <c r="C64" s="60" t="s">
        <v>61</v>
      </c>
      <c r="D64" s="106" t="s">
        <v>168</v>
      </c>
      <c r="E64" s="105">
        <f t="shared" ref="E64" si="133">E65+E77</f>
        <v>0</v>
      </c>
      <c r="F64" s="105">
        <f t="shared" ref="F64:H64" si="134">F65+F77</f>
        <v>0</v>
      </c>
      <c r="G64" s="106" t="s">
        <v>168</v>
      </c>
      <c r="H64" s="105">
        <f t="shared" si="134"/>
        <v>0</v>
      </c>
      <c r="I64" s="106" t="s">
        <v>168</v>
      </c>
      <c r="J64" s="106" t="s">
        <v>168</v>
      </c>
      <c r="K64" s="106" t="s">
        <v>168</v>
      </c>
      <c r="L64" s="105">
        <f t="shared" ref="L64:M64" si="135">L65+L77</f>
        <v>0</v>
      </c>
      <c r="M64" s="105">
        <f t="shared" si="135"/>
        <v>0</v>
      </c>
      <c r="N64" s="106" t="s">
        <v>168</v>
      </c>
      <c r="O64" s="105">
        <f t="shared" ref="O64" si="136">O65+O77</f>
        <v>0</v>
      </c>
      <c r="P64" s="106" t="s">
        <v>168</v>
      </c>
      <c r="Q64" s="106" t="s">
        <v>168</v>
      </c>
      <c r="R64" s="106" t="s">
        <v>168</v>
      </c>
      <c r="S64" s="105">
        <f t="shared" ref="S64:T64" si="137">S65+S77</f>
        <v>0</v>
      </c>
      <c r="T64" s="105">
        <f t="shared" si="137"/>
        <v>0</v>
      </c>
      <c r="U64" s="106" t="s">
        <v>168</v>
      </c>
      <c r="V64" s="105">
        <f t="shared" ref="V64" si="138">V65+V77</f>
        <v>0</v>
      </c>
      <c r="W64" s="106" t="s">
        <v>168</v>
      </c>
      <c r="X64" s="106" t="s">
        <v>168</v>
      </c>
      <c r="Y64" s="106" t="s">
        <v>168</v>
      </c>
      <c r="Z64" s="105">
        <f t="shared" ref="Z64:AA64" si="139">Z65+Z77</f>
        <v>1.7928679999999999</v>
      </c>
      <c r="AA64" s="122">
        <f t="shared" si="139"/>
        <v>0</v>
      </c>
      <c r="AB64" s="121" t="s">
        <v>168</v>
      </c>
      <c r="AC64" s="122">
        <f t="shared" ref="AC64" si="140">AC65+AC77</f>
        <v>2.8</v>
      </c>
      <c r="AD64" s="106" t="s">
        <v>168</v>
      </c>
      <c r="AE64" s="106" t="s">
        <v>168</v>
      </c>
      <c r="AF64" s="106" t="s">
        <v>168</v>
      </c>
      <c r="AG64" s="105">
        <f t="shared" ref="AG64:AH64" si="141">AG65+AG77</f>
        <v>1.7928679999999999</v>
      </c>
      <c r="AH64" s="122">
        <f t="shared" si="141"/>
        <v>0</v>
      </c>
      <c r="AI64" s="121" t="s">
        <v>168</v>
      </c>
      <c r="AJ64" s="122">
        <f t="shared" ref="AJ64" si="142">AJ65+AJ77</f>
        <v>2.8</v>
      </c>
      <c r="AK64" s="106" t="s">
        <v>168</v>
      </c>
      <c r="AL64" s="106" t="s">
        <v>168</v>
      </c>
    </row>
    <row r="65" spans="1:38" s="30" customFormat="1" ht="24" x14ac:dyDescent="0.25">
      <c r="A65" s="75" t="s">
        <v>125</v>
      </c>
      <c r="B65" s="76" t="s">
        <v>126</v>
      </c>
      <c r="C65" s="77" t="s">
        <v>61</v>
      </c>
      <c r="D65" s="116" t="s">
        <v>168</v>
      </c>
      <c r="E65" s="115">
        <f t="shared" ref="E65" si="143">E66+E68+E71+E72+E73+E75</f>
        <v>0</v>
      </c>
      <c r="F65" s="115">
        <f t="shared" ref="F65:H65" si="144">F66+F68+F71+F72+F73+F75</f>
        <v>0</v>
      </c>
      <c r="G65" s="116" t="s">
        <v>168</v>
      </c>
      <c r="H65" s="115">
        <f t="shared" si="144"/>
        <v>0</v>
      </c>
      <c r="I65" s="116" t="s">
        <v>168</v>
      </c>
      <c r="J65" s="116" t="s">
        <v>168</v>
      </c>
      <c r="K65" s="116" t="s">
        <v>168</v>
      </c>
      <c r="L65" s="115">
        <f t="shared" ref="L65:M65" si="145">L66+L68+L71+L72+L73+L75</f>
        <v>0</v>
      </c>
      <c r="M65" s="115">
        <f t="shared" si="145"/>
        <v>0</v>
      </c>
      <c r="N65" s="116" t="s">
        <v>168</v>
      </c>
      <c r="O65" s="115">
        <f t="shared" ref="O65" si="146">O66+O68+O71+O72+O73+O75</f>
        <v>0</v>
      </c>
      <c r="P65" s="116" t="s">
        <v>168</v>
      </c>
      <c r="Q65" s="116" t="s">
        <v>168</v>
      </c>
      <c r="R65" s="116" t="s">
        <v>168</v>
      </c>
      <c r="S65" s="115">
        <f t="shared" ref="S65:T65" si="147">S66+S68+S71+S72+S73+S75</f>
        <v>0</v>
      </c>
      <c r="T65" s="115">
        <f t="shared" si="147"/>
        <v>0</v>
      </c>
      <c r="U65" s="116" t="s">
        <v>168</v>
      </c>
      <c r="V65" s="115">
        <f t="shared" ref="V65" si="148">V66+V68+V71+V72+V73+V75</f>
        <v>0</v>
      </c>
      <c r="W65" s="116" t="s">
        <v>168</v>
      </c>
      <c r="X65" s="116" t="s">
        <v>168</v>
      </c>
      <c r="Y65" s="116" t="s">
        <v>168</v>
      </c>
      <c r="Z65" s="115">
        <f t="shared" ref="Z65:AA65" si="149">Z66+Z68+Z71+Z72+Z73+Z75</f>
        <v>1.7928679999999999</v>
      </c>
      <c r="AA65" s="122">
        <f t="shared" si="149"/>
        <v>0</v>
      </c>
      <c r="AB65" s="121" t="s">
        <v>168</v>
      </c>
      <c r="AC65" s="122">
        <f t="shared" ref="AC65" si="150">AC66+AC68+AC71+AC72+AC73+AC75</f>
        <v>2.8</v>
      </c>
      <c r="AD65" s="116" t="s">
        <v>168</v>
      </c>
      <c r="AE65" s="116" t="s">
        <v>168</v>
      </c>
      <c r="AF65" s="116" t="s">
        <v>168</v>
      </c>
      <c r="AG65" s="115">
        <f t="shared" ref="AG65:AH65" si="151">AG66+AG68+AG71+AG72+AG73+AG75</f>
        <v>1.7928679999999999</v>
      </c>
      <c r="AH65" s="122">
        <f t="shared" si="151"/>
        <v>0</v>
      </c>
      <c r="AI65" s="121" t="s">
        <v>168</v>
      </c>
      <c r="AJ65" s="122">
        <f t="shared" ref="AJ65" si="152">AJ66+AJ68+AJ71+AJ72+AJ73+AJ75</f>
        <v>2.8</v>
      </c>
      <c r="AK65" s="116" t="s">
        <v>168</v>
      </c>
      <c r="AL65" s="116" t="s">
        <v>168</v>
      </c>
    </row>
    <row r="66" spans="1:38" s="15" customFormat="1" x14ac:dyDescent="0.25">
      <c r="A66" s="56" t="s">
        <v>127</v>
      </c>
      <c r="B66" s="78" t="s">
        <v>196</v>
      </c>
      <c r="C66" s="79"/>
      <c r="D66" s="104" t="s">
        <v>168</v>
      </c>
      <c r="E66" s="103">
        <f t="shared" ref="E66:H66" si="153">SUM(E67:E67)</f>
        <v>0</v>
      </c>
      <c r="F66" s="103">
        <f t="shared" si="153"/>
        <v>0</v>
      </c>
      <c r="G66" s="104" t="s">
        <v>168</v>
      </c>
      <c r="H66" s="103">
        <f t="shared" si="153"/>
        <v>0</v>
      </c>
      <c r="I66" s="104" t="s">
        <v>168</v>
      </c>
      <c r="J66" s="104" t="s">
        <v>168</v>
      </c>
      <c r="K66" s="104" t="s">
        <v>168</v>
      </c>
      <c r="L66" s="103">
        <f t="shared" ref="L66:O66" si="154">SUM(L67:L67)</f>
        <v>0</v>
      </c>
      <c r="M66" s="103">
        <f t="shared" si="154"/>
        <v>0</v>
      </c>
      <c r="N66" s="104" t="s">
        <v>168</v>
      </c>
      <c r="O66" s="103">
        <f t="shared" si="154"/>
        <v>0</v>
      </c>
      <c r="P66" s="104" t="s">
        <v>168</v>
      </c>
      <c r="Q66" s="104" t="s">
        <v>168</v>
      </c>
      <c r="R66" s="104" t="s">
        <v>168</v>
      </c>
      <c r="S66" s="103">
        <f t="shared" ref="S66:V66" si="155">SUM(S67:S67)</f>
        <v>0</v>
      </c>
      <c r="T66" s="103">
        <f t="shared" si="155"/>
        <v>0</v>
      </c>
      <c r="U66" s="104" t="s">
        <v>168</v>
      </c>
      <c r="V66" s="103">
        <f t="shared" si="155"/>
        <v>0</v>
      </c>
      <c r="W66" s="104" t="s">
        <v>168</v>
      </c>
      <c r="X66" s="104" t="s">
        <v>168</v>
      </c>
      <c r="Y66" s="104" t="s">
        <v>168</v>
      </c>
      <c r="Z66" s="103">
        <f t="shared" ref="Z66:AA66" si="156">SUM(Z67:Z67)</f>
        <v>0</v>
      </c>
      <c r="AA66" s="122">
        <f t="shared" si="156"/>
        <v>0</v>
      </c>
      <c r="AB66" s="121" t="s">
        <v>168</v>
      </c>
      <c r="AC66" s="122">
        <f t="shared" ref="AC66" si="157">SUM(AC67:AC67)</f>
        <v>0</v>
      </c>
      <c r="AD66" s="104" t="s">
        <v>168</v>
      </c>
      <c r="AE66" s="104" t="s">
        <v>168</v>
      </c>
      <c r="AF66" s="104" t="s">
        <v>168</v>
      </c>
      <c r="AG66" s="103">
        <f t="shared" ref="AG66:AH66" si="158">SUM(AG67:AG67)</f>
        <v>0</v>
      </c>
      <c r="AH66" s="122">
        <f t="shared" si="158"/>
        <v>0</v>
      </c>
      <c r="AI66" s="121" t="s">
        <v>168</v>
      </c>
      <c r="AJ66" s="122">
        <f t="shared" ref="AJ66" si="159">SUM(AJ67:AJ67)</f>
        <v>0</v>
      </c>
      <c r="AK66" s="104" t="s">
        <v>168</v>
      </c>
      <c r="AL66" s="104" t="s">
        <v>168</v>
      </c>
    </row>
    <row r="67" spans="1:38" s="50" customFormat="1" x14ac:dyDescent="0.25">
      <c r="A67" s="75" t="s">
        <v>197</v>
      </c>
      <c r="B67" s="80" t="s">
        <v>198</v>
      </c>
      <c r="C67" s="81" t="s">
        <v>302</v>
      </c>
      <c r="D67" s="116" t="s">
        <v>168</v>
      </c>
      <c r="E67" s="115"/>
      <c r="F67" s="115"/>
      <c r="G67" s="116" t="s">
        <v>168</v>
      </c>
      <c r="H67" s="115"/>
      <c r="I67" s="116" t="s">
        <v>168</v>
      </c>
      <c r="J67" s="116" t="s">
        <v>168</v>
      </c>
      <c r="K67" s="116" t="s">
        <v>168</v>
      </c>
      <c r="L67" s="115"/>
      <c r="M67" s="115"/>
      <c r="N67" s="116" t="s">
        <v>168</v>
      </c>
      <c r="O67" s="115"/>
      <c r="P67" s="116" t="s">
        <v>168</v>
      </c>
      <c r="Q67" s="116" t="s">
        <v>168</v>
      </c>
      <c r="R67" s="116" t="s">
        <v>168</v>
      </c>
      <c r="S67" s="115"/>
      <c r="T67" s="115"/>
      <c r="U67" s="116" t="s">
        <v>168</v>
      </c>
      <c r="V67" s="115"/>
      <c r="W67" s="116" t="s">
        <v>168</v>
      </c>
      <c r="X67" s="116" t="s">
        <v>168</v>
      </c>
      <c r="Y67" s="116" t="s">
        <v>168</v>
      </c>
      <c r="Z67" s="115"/>
      <c r="AA67" s="122"/>
      <c r="AB67" s="121" t="s">
        <v>168</v>
      </c>
      <c r="AC67" s="122"/>
      <c r="AD67" s="116" t="s">
        <v>168</v>
      </c>
      <c r="AE67" s="116" t="s">
        <v>168</v>
      </c>
      <c r="AF67" s="116" t="s">
        <v>168</v>
      </c>
      <c r="AG67" s="115"/>
      <c r="AH67" s="122"/>
      <c r="AI67" s="121" t="s">
        <v>168</v>
      </c>
      <c r="AJ67" s="122"/>
      <c r="AK67" s="116" t="s">
        <v>168</v>
      </c>
      <c r="AL67" s="116" t="s">
        <v>168</v>
      </c>
    </row>
    <row r="68" spans="1:38" s="50" customFormat="1" x14ac:dyDescent="0.25">
      <c r="A68" s="56" t="s">
        <v>199</v>
      </c>
      <c r="B68" s="78" t="s">
        <v>200</v>
      </c>
      <c r="C68" s="79"/>
      <c r="D68" s="104" t="s">
        <v>168</v>
      </c>
      <c r="E68" s="103">
        <f t="shared" ref="E68" si="160">SUM(E69:E70)</f>
        <v>0</v>
      </c>
      <c r="F68" s="103">
        <f t="shared" ref="F68:H68" si="161">SUM(F69:F70)</f>
        <v>0</v>
      </c>
      <c r="G68" s="104" t="s">
        <v>168</v>
      </c>
      <c r="H68" s="103">
        <f t="shared" si="161"/>
        <v>0</v>
      </c>
      <c r="I68" s="104" t="s">
        <v>168</v>
      </c>
      <c r="J68" s="104" t="s">
        <v>168</v>
      </c>
      <c r="K68" s="104" t="s">
        <v>168</v>
      </c>
      <c r="L68" s="103">
        <f t="shared" ref="L68:M68" si="162">SUM(L69:L70)</f>
        <v>0</v>
      </c>
      <c r="M68" s="103">
        <f t="shared" si="162"/>
        <v>0</v>
      </c>
      <c r="N68" s="104" t="s">
        <v>168</v>
      </c>
      <c r="O68" s="103">
        <f t="shared" ref="O68" si="163">SUM(O69:O70)</f>
        <v>0</v>
      </c>
      <c r="P68" s="104" t="s">
        <v>168</v>
      </c>
      <c r="Q68" s="104" t="s">
        <v>168</v>
      </c>
      <c r="R68" s="104" t="s">
        <v>168</v>
      </c>
      <c r="S68" s="103">
        <f t="shared" ref="S68:T68" si="164">SUM(S69:S70)</f>
        <v>0</v>
      </c>
      <c r="T68" s="103">
        <f t="shared" si="164"/>
        <v>0</v>
      </c>
      <c r="U68" s="104" t="s">
        <v>168</v>
      </c>
      <c r="V68" s="103">
        <f t="shared" ref="V68" si="165">SUM(V69:V70)</f>
        <v>0</v>
      </c>
      <c r="W68" s="104" t="s">
        <v>168</v>
      </c>
      <c r="X68" s="104" t="s">
        <v>168</v>
      </c>
      <c r="Y68" s="104" t="s">
        <v>168</v>
      </c>
      <c r="Z68" s="103">
        <f t="shared" ref="Z68:AA68" si="166">SUM(Z69:Z70)</f>
        <v>1.7928679999999999</v>
      </c>
      <c r="AA68" s="122">
        <f t="shared" si="166"/>
        <v>0</v>
      </c>
      <c r="AB68" s="121" t="s">
        <v>168</v>
      </c>
      <c r="AC68" s="122">
        <f t="shared" ref="AC68" si="167">SUM(AC69:AC70)</f>
        <v>2.8</v>
      </c>
      <c r="AD68" s="104" t="s">
        <v>168</v>
      </c>
      <c r="AE68" s="104" t="s">
        <v>168</v>
      </c>
      <c r="AF68" s="104" t="s">
        <v>168</v>
      </c>
      <c r="AG68" s="103">
        <f t="shared" ref="AG68:AH68" si="168">SUM(AG69:AG70)</f>
        <v>1.7928679999999999</v>
      </c>
      <c r="AH68" s="122">
        <f t="shared" si="168"/>
        <v>0</v>
      </c>
      <c r="AI68" s="121" t="s">
        <v>168</v>
      </c>
      <c r="AJ68" s="122">
        <f t="shared" ref="AJ68" si="169">SUM(AJ69:AJ70)</f>
        <v>2.8</v>
      </c>
      <c r="AK68" s="104" t="s">
        <v>168</v>
      </c>
      <c r="AL68" s="104" t="s">
        <v>168</v>
      </c>
    </row>
    <row r="69" spans="1:38" s="50" customFormat="1" ht="36" x14ac:dyDescent="0.25">
      <c r="A69" s="62" t="s">
        <v>201</v>
      </c>
      <c r="B69" s="74" t="s">
        <v>202</v>
      </c>
      <c r="C69" s="66" t="s">
        <v>303</v>
      </c>
      <c r="D69" s="101" t="s">
        <v>168</v>
      </c>
      <c r="E69" s="107">
        <v>0</v>
      </c>
      <c r="F69" s="107">
        <v>0</v>
      </c>
      <c r="G69" s="101" t="s">
        <v>168</v>
      </c>
      <c r="H69" s="107">
        <v>0</v>
      </c>
      <c r="I69" s="101" t="s">
        <v>168</v>
      </c>
      <c r="J69" s="101" t="s">
        <v>168</v>
      </c>
      <c r="K69" s="101" t="s">
        <v>168</v>
      </c>
      <c r="L69" s="107">
        <v>0</v>
      </c>
      <c r="M69" s="107">
        <v>0</v>
      </c>
      <c r="N69" s="101" t="s">
        <v>168</v>
      </c>
      <c r="O69" s="107">
        <v>0</v>
      </c>
      <c r="P69" s="101" t="s">
        <v>168</v>
      </c>
      <c r="Q69" s="101" t="s">
        <v>168</v>
      </c>
      <c r="R69" s="101" t="s">
        <v>168</v>
      </c>
      <c r="S69" s="107">
        <v>0</v>
      </c>
      <c r="T69" s="107">
        <v>0</v>
      </c>
      <c r="U69" s="101" t="s">
        <v>168</v>
      </c>
      <c r="V69" s="107">
        <v>0</v>
      </c>
      <c r="W69" s="101" t="s">
        <v>168</v>
      </c>
      <c r="X69" s="101" t="s">
        <v>168</v>
      </c>
      <c r="Y69" s="101" t="s">
        <v>168</v>
      </c>
      <c r="Z69" s="122">
        <v>1.334689</v>
      </c>
      <c r="AA69" s="122">
        <v>0</v>
      </c>
      <c r="AB69" s="121" t="s">
        <v>168</v>
      </c>
      <c r="AC69" s="120">
        <v>2.5</v>
      </c>
      <c r="AD69" s="101" t="s">
        <v>168</v>
      </c>
      <c r="AE69" s="101" t="s">
        <v>168</v>
      </c>
      <c r="AF69" s="101" t="s">
        <v>168</v>
      </c>
      <c r="AG69" s="122">
        <v>1.334689</v>
      </c>
      <c r="AH69" s="122">
        <v>0</v>
      </c>
      <c r="AI69" s="121" t="s">
        <v>168</v>
      </c>
      <c r="AJ69" s="120">
        <v>2.5</v>
      </c>
      <c r="AK69" s="101" t="s">
        <v>168</v>
      </c>
      <c r="AL69" s="101" t="s">
        <v>168</v>
      </c>
    </row>
    <row r="70" spans="1:38" s="15" customFormat="1" ht="24" x14ac:dyDescent="0.25">
      <c r="A70" s="62" t="s">
        <v>203</v>
      </c>
      <c r="B70" s="82" t="s">
        <v>204</v>
      </c>
      <c r="C70" s="66" t="s">
        <v>304</v>
      </c>
      <c r="D70" s="101" t="s">
        <v>168</v>
      </c>
      <c r="E70" s="107">
        <v>0</v>
      </c>
      <c r="F70" s="107">
        <v>0</v>
      </c>
      <c r="G70" s="101" t="s">
        <v>168</v>
      </c>
      <c r="H70" s="107">
        <v>0</v>
      </c>
      <c r="I70" s="101" t="s">
        <v>168</v>
      </c>
      <c r="J70" s="101" t="s">
        <v>168</v>
      </c>
      <c r="K70" s="101" t="s">
        <v>168</v>
      </c>
      <c r="L70" s="107">
        <v>0</v>
      </c>
      <c r="M70" s="107">
        <v>0</v>
      </c>
      <c r="N70" s="101" t="s">
        <v>168</v>
      </c>
      <c r="O70" s="107">
        <v>0</v>
      </c>
      <c r="P70" s="101" t="s">
        <v>168</v>
      </c>
      <c r="Q70" s="101" t="s">
        <v>168</v>
      </c>
      <c r="R70" s="101" t="s">
        <v>168</v>
      </c>
      <c r="S70" s="107">
        <v>0</v>
      </c>
      <c r="T70" s="107">
        <v>0</v>
      </c>
      <c r="U70" s="101" t="s">
        <v>168</v>
      </c>
      <c r="V70" s="107">
        <v>0</v>
      </c>
      <c r="W70" s="101" t="s">
        <v>168</v>
      </c>
      <c r="X70" s="101" t="s">
        <v>168</v>
      </c>
      <c r="Y70" s="101" t="s">
        <v>168</v>
      </c>
      <c r="Z70" s="122">
        <v>0.458179</v>
      </c>
      <c r="AA70" s="122">
        <v>0</v>
      </c>
      <c r="AB70" s="121" t="s">
        <v>168</v>
      </c>
      <c r="AC70" s="120">
        <v>0.3</v>
      </c>
      <c r="AD70" s="101" t="s">
        <v>168</v>
      </c>
      <c r="AE70" s="101" t="s">
        <v>168</v>
      </c>
      <c r="AF70" s="101" t="s">
        <v>168</v>
      </c>
      <c r="AG70" s="122">
        <v>0.458179</v>
      </c>
      <c r="AH70" s="122">
        <v>0</v>
      </c>
      <c r="AI70" s="121" t="s">
        <v>168</v>
      </c>
      <c r="AJ70" s="120">
        <v>0.3</v>
      </c>
      <c r="AK70" s="101" t="s">
        <v>168</v>
      </c>
      <c r="AL70" s="101" t="s">
        <v>168</v>
      </c>
    </row>
    <row r="71" spans="1:38" s="15" customFormat="1" hidden="1" outlineLevel="2" x14ac:dyDescent="0.25">
      <c r="A71" s="56" t="s">
        <v>205</v>
      </c>
      <c r="B71" s="83" t="s">
        <v>206</v>
      </c>
      <c r="C71" s="79"/>
      <c r="D71" s="104" t="s">
        <v>168</v>
      </c>
      <c r="E71" s="103">
        <v>0</v>
      </c>
      <c r="F71" s="103">
        <v>0</v>
      </c>
      <c r="G71" s="104" t="s">
        <v>168</v>
      </c>
      <c r="H71" s="103">
        <v>0</v>
      </c>
      <c r="I71" s="104" t="s">
        <v>168</v>
      </c>
      <c r="J71" s="104" t="s">
        <v>168</v>
      </c>
      <c r="K71" s="104" t="s">
        <v>168</v>
      </c>
      <c r="L71" s="103">
        <v>0</v>
      </c>
      <c r="M71" s="103">
        <v>0</v>
      </c>
      <c r="N71" s="104" t="s">
        <v>168</v>
      </c>
      <c r="O71" s="103">
        <v>0</v>
      </c>
      <c r="P71" s="104" t="s">
        <v>168</v>
      </c>
      <c r="Q71" s="104" t="s">
        <v>168</v>
      </c>
      <c r="R71" s="104" t="s">
        <v>168</v>
      </c>
      <c r="S71" s="103">
        <v>0</v>
      </c>
      <c r="T71" s="103">
        <v>0</v>
      </c>
      <c r="U71" s="104" t="s">
        <v>168</v>
      </c>
      <c r="V71" s="103">
        <v>0</v>
      </c>
      <c r="W71" s="104" t="s">
        <v>168</v>
      </c>
      <c r="X71" s="104" t="s">
        <v>168</v>
      </c>
      <c r="Y71" s="104" t="s">
        <v>168</v>
      </c>
      <c r="Z71" s="103"/>
      <c r="AA71" s="122">
        <v>0</v>
      </c>
      <c r="AB71" s="121" t="s">
        <v>168</v>
      </c>
      <c r="AC71" s="122">
        <v>0</v>
      </c>
      <c r="AD71" s="104" t="s">
        <v>168</v>
      </c>
      <c r="AE71" s="104" t="s">
        <v>168</v>
      </c>
      <c r="AF71" s="104" t="s">
        <v>168</v>
      </c>
      <c r="AG71" s="103"/>
      <c r="AH71" s="122">
        <v>0</v>
      </c>
      <c r="AI71" s="121" t="s">
        <v>168</v>
      </c>
      <c r="AJ71" s="122">
        <v>0</v>
      </c>
      <c r="AK71" s="104" t="s">
        <v>168</v>
      </c>
      <c r="AL71" s="104" t="s">
        <v>168</v>
      </c>
    </row>
    <row r="72" spans="1:38" s="15" customFormat="1" hidden="1" outlineLevel="2" x14ac:dyDescent="0.25">
      <c r="A72" s="56" t="s">
        <v>207</v>
      </c>
      <c r="B72" s="83" t="s">
        <v>208</v>
      </c>
      <c r="C72" s="79"/>
      <c r="D72" s="104" t="s">
        <v>168</v>
      </c>
      <c r="E72" s="103">
        <v>0</v>
      </c>
      <c r="F72" s="103">
        <v>0</v>
      </c>
      <c r="G72" s="104" t="s">
        <v>168</v>
      </c>
      <c r="H72" s="103">
        <v>0</v>
      </c>
      <c r="I72" s="104" t="s">
        <v>168</v>
      </c>
      <c r="J72" s="104" t="s">
        <v>168</v>
      </c>
      <c r="K72" s="104" t="s">
        <v>168</v>
      </c>
      <c r="L72" s="103">
        <v>0</v>
      </c>
      <c r="M72" s="103">
        <v>0</v>
      </c>
      <c r="N72" s="104" t="s">
        <v>168</v>
      </c>
      <c r="O72" s="103">
        <v>0</v>
      </c>
      <c r="P72" s="104" t="s">
        <v>168</v>
      </c>
      <c r="Q72" s="104" t="s">
        <v>168</v>
      </c>
      <c r="R72" s="104" t="s">
        <v>168</v>
      </c>
      <c r="S72" s="103">
        <v>0</v>
      </c>
      <c r="T72" s="103">
        <v>0</v>
      </c>
      <c r="U72" s="104" t="s">
        <v>168</v>
      </c>
      <c r="V72" s="103">
        <v>0</v>
      </c>
      <c r="W72" s="104" t="s">
        <v>168</v>
      </c>
      <c r="X72" s="104" t="s">
        <v>168</v>
      </c>
      <c r="Y72" s="104" t="s">
        <v>168</v>
      </c>
      <c r="Z72" s="103"/>
      <c r="AA72" s="122">
        <v>0</v>
      </c>
      <c r="AB72" s="121" t="s">
        <v>168</v>
      </c>
      <c r="AC72" s="122">
        <v>0</v>
      </c>
      <c r="AD72" s="104" t="s">
        <v>168</v>
      </c>
      <c r="AE72" s="104" t="s">
        <v>168</v>
      </c>
      <c r="AF72" s="104" t="s">
        <v>168</v>
      </c>
      <c r="AG72" s="103"/>
      <c r="AH72" s="122">
        <v>0</v>
      </c>
      <c r="AI72" s="121" t="s">
        <v>168</v>
      </c>
      <c r="AJ72" s="122">
        <v>0</v>
      </c>
      <c r="AK72" s="104" t="s">
        <v>168</v>
      </c>
      <c r="AL72" s="104" t="s">
        <v>168</v>
      </c>
    </row>
    <row r="73" spans="1:38" s="29" customFormat="1" hidden="1" outlineLevel="2" x14ac:dyDescent="0.25">
      <c r="A73" s="56" t="s">
        <v>209</v>
      </c>
      <c r="B73" s="83" t="s">
        <v>210</v>
      </c>
      <c r="C73" s="79"/>
      <c r="D73" s="104" t="s">
        <v>168</v>
      </c>
      <c r="E73" s="103">
        <f t="shared" ref="E73:H73" si="170">SUM(E74:E74)</f>
        <v>0</v>
      </c>
      <c r="F73" s="103">
        <f t="shared" si="170"/>
        <v>0</v>
      </c>
      <c r="G73" s="104" t="s">
        <v>168</v>
      </c>
      <c r="H73" s="103">
        <f t="shared" si="170"/>
        <v>0</v>
      </c>
      <c r="I73" s="104" t="s">
        <v>168</v>
      </c>
      <c r="J73" s="104" t="s">
        <v>168</v>
      </c>
      <c r="K73" s="104" t="s">
        <v>168</v>
      </c>
      <c r="L73" s="103">
        <f t="shared" ref="L73:O73" si="171">SUM(L74:L74)</f>
        <v>0</v>
      </c>
      <c r="M73" s="103">
        <f t="shared" si="171"/>
        <v>0</v>
      </c>
      <c r="N73" s="104" t="s">
        <v>168</v>
      </c>
      <c r="O73" s="103">
        <f t="shared" si="171"/>
        <v>0</v>
      </c>
      <c r="P73" s="104" t="s">
        <v>168</v>
      </c>
      <c r="Q73" s="104" t="s">
        <v>168</v>
      </c>
      <c r="R73" s="104" t="s">
        <v>168</v>
      </c>
      <c r="S73" s="103">
        <f t="shared" ref="S73:V73" si="172">SUM(S74:S74)</f>
        <v>0</v>
      </c>
      <c r="T73" s="103">
        <f t="shared" si="172"/>
        <v>0</v>
      </c>
      <c r="U73" s="104" t="s">
        <v>168</v>
      </c>
      <c r="V73" s="103">
        <f t="shared" si="172"/>
        <v>0</v>
      </c>
      <c r="W73" s="104" t="s">
        <v>168</v>
      </c>
      <c r="X73" s="104" t="s">
        <v>168</v>
      </c>
      <c r="Y73" s="104" t="s">
        <v>168</v>
      </c>
      <c r="Z73" s="103">
        <f t="shared" ref="Z73:AA73" si="173">SUM(Z74:Z74)</f>
        <v>0</v>
      </c>
      <c r="AA73" s="122">
        <f t="shared" si="173"/>
        <v>0</v>
      </c>
      <c r="AB73" s="121" t="s">
        <v>168</v>
      </c>
      <c r="AC73" s="122">
        <f t="shared" ref="AC73" si="174">SUM(AC74:AC74)</f>
        <v>0</v>
      </c>
      <c r="AD73" s="104" t="s">
        <v>168</v>
      </c>
      <c r="AE73" s="104" t="s">
        <v>168</v>
      </c>
      <c r="AF73" s="104" t="s">
        <v>168</v>
      </c>
      <c r="AG73" s="103">
        <f t="shared" ref="AG73:AH73" si="175">SUM(AG74:AG74)</f>
        <v>0</v>
      </c>
      <c r="AH73" s="122">
        <f t="shared" si="175"/>
        <v>0</v>
      </c>
      <c r="AI73" s="121" t="s">
        <v>168</v>
      </c>
      <c r="AJ73" s="122">
        <f t="shared" ref="AJ73" si="176">SUM(AJ74:AJ74)</f>
        <v>0</v>
      </c>
      <c r="AK73" s="104" t="s">
        <v>168</v>
      </c>
      <c r="AL73" s="104" t="s">
        <v>168</v>
      </c>
    </row>
    <row r="74" spans="1:38" s="15" customFormat="1" ht="72" hidden="1" outlineLevel="2" x14ac:dyDescent="0.25">
      <c r="A74" s="62" t="s">
        <v>211</v>
      </c>
      <c r="B74" s="74" t="s">
        <v>212</v>
      </c>
      <c r="C74" s="66" t="s">
        <v>305</v>
      </c>
      <c r="D74" s="110" t="s">
        <v>168</v>
      </c>
      <c r="E74" s="107">
        <v>0</v>
      </c>
      <c r="F74" s="107">
        <v>0</v>
      </c>
      <c r="G74" s="110" t="s">
        <v>168</v>
      </c>
      <c r="H74" s="107">
        <v>0</v>
      </c>
      <c r="I74" s="110" t="s">
        <v>168</v>
      </c>
      <c r="J74" s="110" t="s">
        <v>168</v>
      </c>
      <c r="K74" s="110" t="s">
        <v>168</v>
      </c>
      <c r="L74" s="107">
        <v>0</v>
      </c>
      <c r="M74" s="107">
        <v>0</v>
      </c>
      <c r="N74" s="110" t="s">
        <v>168</v>
      </c>
      <c r="O74" s="107">
        <v>0</v>
      </c>
      <c r="P74" s="110" t="s">
        <v>168</v>
      </c>
      <c r="Q74" s="110" t="s">
        <v>168</v>
      </c>
      <c r="R74" s="110" t="s">
        <v>168</v>
      </c>
      <c r="S74" s="107">
        <v>0</v>
      </c>
      <c r="T74" s="107">
        <v>0</v>
      </c>
      <c r="U74" s="110" t="s">
        <v>168</v>
      </c>
      <c r="V74" s="107">
        <v>0</v>
      </c>
      <c r="W74" s="110" t="s">
        <v>168</v>
      </c>
      <c r="X74" s="110" t="s">
        <v>168</v>
      </c>
      <c r="Y74" s="110" t="s">
        <v>168</v>
      </c>
      <c r="Z74" s="122">
        <v>0</v>
      </c>
      <c r="AA74" s="122">
        <v>0</v>
      </c>
      <c r="AB74" s="125" t="s">
        <v>168</v>
      </c>
      <c r="AC74" s="122">
        <v>0</v>
      </c>
      <c r="AD74" s="110" t="s">
        <v>168</v>
      </c>
      <c r="AE74" s="110" t="s">
        <v>168</v>
      </c>
      <c r="AF74" s="110" t="s">
        <v>168</v>
      </c>
      <c r="AG74" s="122">
        <v>0</v>
      </c>
      <c r="AH74" s="122">
        <v>0</v>
      </c>
      <c r="AI74" s="125" t="s">
        <v>168</v>
      </c>
      <c r="AJ74" s="122">
        <v>0</v>
      </c>
      <c r="AK74" s="110" t="s">
        <v>168</v>
      </c>
      <c r="AL74" s="110" t="s">
        <v>168</v>
      </c>
    </row>
    <row r="75" spans="1:38" s="15" customFormat="1" hidden="1" outlineLevel="2" x14ac:dyDescent="0.25">
      <c r="A75" s="56" t="s">
        <v>213</v>
      </c>
      <c r="B75" s="83" t="s">
        <v>214</v>
      </c>
      <c r="C75" s="79"/>
      <c r="D75" s="112" t="s">
        <v>168</v>
      </c>
      <c r="E75" s="103">
        <f t="shared" ref="E75:H75" si="177">SUM(E76)</f>
        <v>0</v>
      </c>
      <c r="F75" s="103">
        <f t="shared" si="177"/>
        <v>0</v>
      </c>
      <c r="G75" s="112" t="s">
        <v>168</v>
      </c>
      <c r="H75" s="103">
        <f t="shared" si="177"/>
        <v>0</v>
      </c>
      <c r="I75" s="112" t="s">
        <v>168</v>
      </c>
      <c r="J75" s="112" t="s">
        <v>168</v>
      </c>
      <c r="K75" s="112" t="s">
        <v>168</v>
      </c>
      <c r="L75" s="103">
        <f t="shared" ref="L75:O75" si="178">SUM(L76)</f>
        <v>0</v>
      </c>
      <c r="M75" s="103">
        <f t="shared" si="178"/>
        <v>0</v>
      </c>
      <c r="N75" s="112" t="s">
        <v>168</v>
      </c>
      <c r="O75" s="103">
        <f t="shared" si="178"/>
        <v>0</v>
      </c>
      <c r="P75" s="112" t="s">
        <v>168</v>
      </c>
      <c r="Q75" s="112" t="s">
        <v>168</v>
      </c>
      <c r="R75" s="112" t="s">
        <v>168</v>
      </c>
      <c r="S75" s="103">
        <f t="shared" ref="S75:V75" si="179">SUM(S76)</f>
        <v>0</v>
      </c>
      <c r="T75" s="103">
        <f t="shared" si="179"/>
        <v>0</v>
      </c>
      <c r="U75" s="112" t="s">
        <v>168</v>
      </c>
      <c r="V75" s="103">
        <f t="shared" si="179"/>
        <v>0</v>
      </c>
      <c r="W75" s="112" t="s">
        <v>168</v>
      </c>
      <c r="X75" s="112" t="s">
        <v>168</v>
      </c>
      <c r="Y75" s="112" t="s">
        <v>168</v>
      </c>
      <c r="Z75" s="103">
        <f>SUM(Z76)</f>
        <v>0</v>
      </c>
      <c r="AA75" s="122">
        <f t="shared" ref="AA75" si="180">SUM(AA76)</f>
        <v>0</v>
      </c>
      <c r="AB75" s="125" t="s">
        <v>168</v>
      </c>
      <c r="AC75" s="122">
        <f t="shared" ref="AC75" si="181">SUM(AC76)</f>
        <v>0</v>
      </c>
      <c r="AD75" s="112" t="s">
        <v>168</v>
      </c>
      <c r="AE75" s="112" t="s">
        <v>168</v>
      </c>
      <c r="AF75" s="112" t="s">
        <v>168</v>
      </c>
      <c r="AG75" s="103">
        <f>SUM(AG76)</f>
        <v>0</v>
      </c>
      <c r="AH75" s="122">
        <f t="shared" ref="AH75" si="182">SUM(AH76)</f>
        <v>0</v>
      </c>
      <c r="AI75" s="125" t="s">
        <v>168</v>
      </c>
      <c r="AJ75" s="122">
        <f t="shared" ref="AJ75" si="183">SUM(AJ76)</f>
        <v>0</v>
      </c>
      <c r="AK75" s="112" t="s">
        <v>168</v>
      </c>
      <c r="AL75" s="112" t="s">
        <v>168</v>
      </c>
    </row>
    <row r="76" spans="1:38" s="28" customFormat="1" ht="48" hidden="1" outlineLevel="2" x14ac:dyDescent="0.25">
      <c r="A76" s="62" t="s">
        <v>215</v>
      </c>
      <c r="B76" s="74" t="s">
        <v>216</v>
      </c>
      <c r="C76" s="66" t="s">
        <v>306</v>
      </c>
      <c r="D76" s="110" t="s">
        <v>168</v>
      </c>
      <c r="E76" s="107">
        <v>0</v>
      </c>
      <c r="F76" s="107">
        <v>0</v>
      </c>
      <c r="G76" s="110" t="s">
        <v>168</v>
      </c>
      <c r="H76" s="107">
        <v>0</v>
      </c>
      <c r="I76" s="110" t="s">
        <v>168</v>
      </c>
      <c r="J76" s="110" t="s">
        <v>168</v>
      </c>
      <c r="K76" s="110" t="s">
        <v>168</v>
      </c>
      <c r="L76" s="107">
        <v>0</v>
      </c>
      <c r="M76" s="107">
        <v>0</v>
      </c>
      <c r="N76" s="110" t="s">
        <v>168</v>
      </c>
      <c r="O76" s="107">
        <v>0</v>
      </c>
      <c r="P76" s="110" t="s">
        <v>168</v>
      </c>
      <c r="Q76" s="110" t="s">
        <v>168</v>
      </c>
      <c r="R76" s="110" t="s">
        <v>168</v>
      </c>
      <c r="S76" s="107">
        <v>0</v>
      </c>
      <c r="T76" s="107">
        <v>0</v>
      </c>
      <c r="U76" s="110" t="s">
        <v>168</v>
      </c>
      <c r="V76" s="107">
        <v>0</v>
      </c>
      <c r="W76" s="110" t="s">
        <v>168</v>
      </c>
      <c r="X76" s="110" t="s">
        <v>168</v>
      </c>
      <c r="Y76" s="110" t="s">
        <v>168</v>
      </c>
      <c r="Z76" s="122">
        <v>0</v>
      </c>
      <c r="AA76" s="122">
        <v>0</v>
      </c>
      <c r="AB76" s="125" t="s">
        <v>168</v>
      </c>
      <c r="AC76" s="122">
        <v>0</v>
      </c>
      <c r="AD76" s="110" t="s">
        <v>168</v>
      </c>
      <c r="AE76" s="110" t="s">
        <v>168</v>
      </c>
      <c r="AF76" s="110" t="s">
        <v>168</v>
      </c>
      <c r="AG76" s="122">
        <v>0</v>
      </c>
      <c r="AH76" s="122">
        <v>0</v>
      </c>
      <c r="AI76" s="125" t="s">
        <v>168</v>
      </c>
      <c r="AJ76" s="122">
        <v>0</v>
      </c>
      <c r="AK76" s="110" t="s">
        <v>168</v>
      </c>
      <c r="AL76" s="110" t="s">
        <v>168</v>
      </c>
    </row>
    <row r="77" spans="1:38" s="15" customFormat="1" ht="24" collapsed="1" x14ac:dyDescent="0.25">
      <c r="A77" s="52" t="s">
        <v>128</v>
      </c>
      <c r="B77" s="53" t="s">
        <v>129</v>
      </c>
      <c r="C77" s="52" t="s">
        <v>61</v>
      </c>
      <c r="D77" s="110" t="s">
        <v>168</v>
      </c>
      <c r="E77" s="100">
        <v>0</v>
      </c>
      <c r="F77" s="100">
        <v>0</v>
      </c>
      <c r="G77" s="110" t="s">
        <v>168</v>
      </c>
      <c r="H77" s="100">
        <v>0</v>
      </c>
      <c r="I77" s="110" t="s">
        <v>168</v>
      </c>
      <c r="J77" s="110" t="s">
        <v>168</v>
      </c>
      <c r="K77" s="110" t="s">
        <v>168</v>
      </c>
      <c r="L77" s="100">
        <v>0</v>
      </c>
      <c r="M77" s="100">
        <v>0</v>
      </c>
      <c r="N77" s="110" t="s">
        <v>168</v>
      </c>
      <c r="O77" s="100">
        <v>0</v>
      </c>
      <c r="P77" s="110" t="s">
        <v>168</v>
      </c>
      <c r="Q77" s="110" t="s">
        <v>168</v>
      </c>
      <c r="R77" s="110" t="s">
        <v>168</v>
      </c>
      <c r="S77" s="100">
        <v>0</v>
      </c>
      <c r="T77" s="100">
        <v>0</v>
      </c>
      <c r="U77" s="110" t="s">
        <v>168</v>
      </c>
      <c r="V77" s="100">
        <v>0</v>
      </c>
      <c r="W77" s="110" t="s">
        <v>168</v>
      </c>
      <c r="X77" s="110" t="s">
        <v>168</v>
      </c>
      <c r="Y77" s="110" t="s">
        <v>168</v>
      </c>
      <c r="Z77" s="120">
        <v>0</v>
      </c>
      <c r="AA77" s="120">
        <v>0</v>
      </c>
      <c r="AB77" s="125" t="s">
        <v>168</v>
      </c>
      <c r="AC77" s="120">
        <v>0</v>
      </c>
      <c r="AD77" s="110" t="s">
        <v>168</v>
      </c>
      <c r="AE77" s="110" t="s">
        <v>168</v>
      </c>
      <c r="AF77" s="110" t="s">
        <v>168</v>
      </c>
      <c r="AG77" s="120">
        <v>0</v>
      </c>
      <c r="AH77" s="120">
        <v>0</v>
      </c>
      <c r="AI77" s="125" t="s">
        <v>168</v>
      </c>
      <c r="AJ77" s="120">
        <v>0</v>
      </c>
      <c r="AK77" s="110" t="s">
        <v>168</v>
      </c>
      <c r="AL77" s="110" t="s">
        <v>168</v>
      </c>
    </row>
    <row r="78" spans="1:38" s="15" customFormat="1" ht="24" x14ac:dyDescent="0.25">
      <c r="A78" s="60" t="s">
        <v>130</v>
      </c>
      <c r="B78" s="59" t="s">
        <v>131</v>
      </c>
      <c r="C78" s="60" t="s">
        <v>61</v>
      </c>
      <c r="D78" s="111" t="s">
        <v>168</v>
      </c>
      <c r="E78" s="100">
        <f t="shared" ref="E78" si="184">SUM(E79:E83)</f>
        <v>0</v>
      </c>
      <c r="F78" s="100">
        <f t="shared" ref="F78:H78" si="185">SUM(F79:F83)</f>
        <v>0</v>
      </c>
      <c r="G78" s="111" t="s">
        <v>168</v>
      </c>
      <c r="H78" s="100">
        <f t="shared" si="185"/>
        <v>0</v>
      </c>
      <c r="I78" s="111" t="s">
        <v>168</v>
      </c>
      <c r="J78" s="111" t="s">
        <v>168</v>
      </c>
      <c r="K78" s="111" t="s">
        <v>168</v>
      </c>
      <c r="L78" s="100">
        <f t="shared" ref="L78:M78" si="186">SUM(L79:L83)</f>
        <v>0</v>
      </c>
      <c r="M78" s="100">
        <f t="shared" si="186"/>
        <v>0</v>
      </c>
      <c r="N78" s="111" t="s">
        <v>168</v>
      </c>
      <c r="O78" s="100">
        <f t="shared" ref="O78" si="187">SUM(O79:O83)</f>
        <v>0</v>
      </c>
      <c r="P78" s="111" t="s">
        <v>168</v>
      </c>
      <c r="Q78" s="111" t="s">
        <v>168</v>
      </c>
      <c r="R78" s="111" t="s">
        <v>168</v>
      </c>
      <c r="S78" s="100">
        <f t="shared" ref="S78:T78" si="188">SUM(S79:S83)</f>
        <v>0</v>
      </c>
      <c r="T78" s="100">
        <f t="shared" si="188"/>
        <v>0</v>
      </c>
      <c r="U78" s="111" t="s">
        <v>168</v>
      </c>
      <c r="V78" s="100">
        <f t="shared" ref="V78" si="189">SUM(V79:V83)</f>
        <v>0</v>
      </c>
      <c r="W78" s="111" t="s">
        <v>168</v>
      </c>
      <c r="X78" s="111" t="s">
        <v>168</v>
      </c>
      <c r="Y78" s="111" t="s">
        <v>168</v>
      </c>
      <c r="Z78" s="120">
        <f t="shared" ref="Z78" si="190">SUM(Z79:Z83)</f>
        <v>9.3697710000000001</v>
      </c>
      <c r="AA78" s="120">
        <f t="shared" ref="AA78" si="191">SUM(AA79:AA83)</f>
        <v>0</v>
      </c>
      <c r="AB78" s="125" t="s">
        <v>168</v>
      </c>
      <c r="AC78" s="120">
        <f t="shared" ref="AC78" si="192">SUM(AC79:AC83)</f>
        <v>0</v>
      </c>
      <c r="AD78" s="111" t="s">
        <v>168</v>
      </c>
      <c r="AE78" s="111" t="s">
        <v>168</v>
      </c>
      <c r="AF78" s="111" t="s">
        <v>168</v>
      </c>
      <c r="AG78" s="120">
        <f t="shared" ref="AG78" si="193">SUM(AG79:AG83)</f>
        <v>9.3697710000000001</v>
      </c>
      <c r="AH78" s="120">
        <f t="shared" ref="AH78" si="194">SUM(AH79:AH83)</f>
        <v>0</v>
      </c>
      <c r="AI78" s="125" t="s">
        <v>168</v>
      </c>
      <c r="AJ78" s="120">
        <f t="shared" ref="AJ78" si="195">SUM(AJ79:AJ83)</f>
        <v>0</v>
      </c>
      <c r="AK78" s="111" t="s">
        <v>168</v>
      </c>
      <c r="AL78" s="111" t="s">
        <v>168</v>
      </c>
    </row>
    <row r="79" spans="1:38" s="28" customFormat="1" ht="24" x14ac:dyDescent="0.25">
      <c r="A79" s="62" t="s">
        <v>132</v>
      </c>
      <c r="B79" s="53" t="s">
        <v>133</v>
      </c>
      <c r="C79" s="52" t="s">
        <v>61</v>
      </c>
      <c r="D79" s="110" t="s">
        <v>168</v>
      </c>
      <c r="E79" s="107">
        <v>0</v>
      </c>
      <c r="F79" s="107">
        <v>0</v>
      </c>
      <c r="G79" s="110" t="s">
        <v>168</v>
      </c>
      <c r="H79" s="107">
        <v>0</v>
      </c>
      <c r="I79" s="110" t="s">
        <v>168</v>
      </c>
      <c r="J79" s="110" t="s">
        <v>168</v>
      </c>
      <c r="K79" s="110" t="s">
        <v>168</v>
      </c>
      <c r="L79" s="107">
        <v>0</v>
      </c>
      <c r="M79" s="107">
        <v>0</v>
      </c>
      <c r="N79" s="110" t="s">
        <v>168</v>
      </c>
      <c r="O79" s="107">
        <v>0</v>
      </c>
      <c r="P79" s="110" t="s">
        <v>168</v>
      </c>
      <c r="Q79" s="110" t="s">
        <v>168</v>
      </c>
      <c r="R79" s="110" t="s">
        <v>168</v>
      </c>
      <c r="S79" s="107">
        <v>0</v>
      </c>
      <c r="T79" s="107">
        <v>0</v>
      </c>
      <c r="U79" s="110" t="s">
        <v>168</v>
      </c>
      <c r="V79" s="107">
        <v>0</v>
      </c>
      <c r="W79" s="110" t="s">
        <v>168</v>
      </c>
      <c r="X79" s="110" t="s">
        <v>168</v>
      </c>
      <c r="Y79" s="110" t="s">
        <v>168</v>
      </c>
      <c r="Z79" s="122">
        <v>0</v>
      </c>
      <c r="AA79" s="122">
        <v>0</v>
      </c>
      <c r="AB79" s="125" t="s">
        <v>168</v>
      </c>
      <c r="AC79" s="122">
        <v>0</v>
      </c>
      <c r="AD79" s="110" t="s">
        <v>168</v>
      </c>
      <c r="AE79" s="110" t="s">
        <v>168</v>
      </c>
      <c r="AF79" s="110" t="s">
        <v>168</v>
      </c>
      <c r="AG79" s="122">
        <v>0</v>
      </c>
      <c r="AH79" s="122">
        <v>0</v>
      </c>
      <c r="AI79" s="125" t="s">
        <v>168</v>
      </c>
      <c r="AJ79" s="122">
        <v>0</v>
      </c>
      <c r="AK79" s="110" t="s">
        <v>168</v>
      </c>
      <c r="AL79" s="110" t="s">
        <v>168</v>
      </c>
    </row>
    <row r="80" spans="1:38" s="49" customFormat="1" ht="24" x14ac:dyDescent="0.25">
      <c r="A80" s="62" t="s">
        <v>134</v>
      </c>
      <c r="B80" s="53" t="s">
        <v>135</v>
      </c>
      <c r="C80" s="52" t="s">
        <v>61</v>
      </c>
      <c r="D80" s="110" t="s">
        <v>168</v>
      </c>
      <c r="E80" s="107">
        <v>0</v>
      </c>
      <c r="F80" s="107">
        <v>0</v>
      </c>
      <c r="G80" s="110" t="s">
        <v>168</v>
      </c>
      <c r="H80" s="107">
        <v>0</v>
      </c>
      <c r="I80" s="110" t="s">
        <v>168</v>
      </c>
      <c r="J80" s="110" t="s">
        <v>168</v>
      </c>
      <c r="K80" s="110" t="s">
        <v>168</v>
      </c>
      <c r="L80" s="107">
        <v>0</v>
      </c>
      <c r="M80" s="107">
        <v>0</v>
      </c>
      <c r="N80" s="110" t="s">
        <v>168</v>
      </c>
      <c r="O80" s="107">
        <v>0</v>
      </c>
      <c r="P80" s="110" t="s">
        <v>168</v>
      </c>
      <c r="Q80" s="110" t="s">
        <v>168</v>
      </c>
      <c r="R80" s="110" t="s">
        <v>168</v>
      </c>
      <c r="S80" s="107">
        <v>0</v>
      </c>
      <c r="T80" s="107">
        <v>0</v>
      </c>
      <c r="U80" s="110" t="s">
        <v>168</v>
      </c>
      <c r="V80" s="107">
        <v>0</v>
      </c>
      <c r="W80" s="110" t="s">
        <v>168</v>
      </c>
      <c r="X80" s="110" t="s">
        <v>168</v>
      </c>
      <c r="Y80" s="110" t="s">
        <v>168</v>
      </c>
      <c r="Z80" s="122">
        <v>0</v>
      </c>
      <c r="AA80" s="122">
        <v>0</v>
      </c>
      <c r="AB80" s="125" t="s">
        <v>168</v>
      </c>
      <c r="AC80" s="122">
        <v>0</v>
      </c>
      <c r="AD80" s="110" t="s">
        <v>168</v>
      </c>
      <c r="AE80" s="110" t="s">
        <v>168</v>
      </c>
      <c r="AF80" s="110" t="s">
        <v>168</v>
      </c>
      <c r="AG80" s="122">
        <v>0</v>
      </c>
      <c r="AH80" s="122">
        <v>0</v>
      </c>
      <c r="AI80" s="125" t="s">
        <v>168</v>
      </c>
      <c r="AJ80" s="122">
        <v>0</v>
      </c>
      <c r="AK80" s="110" t="s">
        <v>168</v>
      </c>
      <c r="AL80" s="110" t="s">
        <v>168</v>
      </c>
    </row>
    <row r="81" spans="1:38" s="28" customFormat="1" ht="24" x14ac:dyDescent="0.25">
      <c r="A81" s="62" t="s">
        <v>136</v>
      </c>
      <c r="B81" s="53" t="s">
        <v>137</v>
      </c>
      <c r="C81" s="52" t="s">
        <v>61</v>
      </c>
      <c r="D81" s="110" t="s">
        <v>168</v>
      </c>
      <c r="E81" s="107">
        <v>0</v>
      </c>
      <c r="F81" s="107">
        <v>0</v>
      </c>
      <c r="G81" s="110" t="s">
        <v>168</v>
      </c>
      <c r="H81" s="107">
        <v>0</v>
      </c>
      <c r="I81" s="110" t="s">
        <v>168</v>
      </c>
      <c r="J81" s="110" t="s">
        <v>168</v>
      </c>
      <c r="K81" s="110" t="s">
        <v>168</v>
      </c>
      <c r="L81" s="107">
        <v>0</v>
      </c>
      <c r="M81" s="107">
        <v>0</v>
      </c>
      <c r="N81" s="110" t="s">
        <v>168</v>
      </c>
      <c r="O81" s="107">
        <v>0</v>
      </c>
      <c r="P81" s="110" t="s">
        <v>168</v>
      </c>
      <c r="Q81" s="110" t="s">
        <v>168</v>
      </c>
      <c r="R81" s="110" t="s">
        <v>168</v>
      </c>
      <c r="S81" s="107">
        <v>0</v>
      </c>
      <c r="T81" s="107">
        <v>0</v>
      </c>
      <c r="U81" s="110" t="s">
        <v>168</v>
      </c>
      <c r="V81" s="107">
        <v>0</v>
      </c>
      <c r="W81" s="110" t="s">
        <v>168</v>
      </c>
      <c r="X81" s="110" t="s">
        <v>168</v>
      </c>
      <c r="Y81" s="110" t="s">
        <v>168</v>
      </c>
      <c r="Z81" s="122">
        <v>0</v>
      </c>
      <c r="AA81" s="122">
        <v>0</v>
      </c>
      <c r="AB81" s="125" t="s">
        <v>168</v>
      </c>
      <c r="AC81" s="122">
        <v>0</v>
      </c>
      <c r="AD81" s="110" t="s">
        <v>168</v>
      </c>
      <c r="AE81" s="110" t="s">
        <v>168</v>
      </c>
      <c r="AF81" s="110" t="s">
        <v>168</v>
      </c>
      <c r="AG81" s="122">
        <v>0</v>
      </c>
      <c r="AH81" s="122">
        <v>0</v>
      </c>
      <c r="AI81" s="125" t="s">
        <v>168</v>
      </c>
      <c r="AJ81" s="122">
        <v>0</v>
      </c>
      <c r="AK81" s="110" t="s">
        <v>168</v>
      </c>
      <c r="AL81" s="110" t="s">
        <v>168</v>
      </c>
    </row>
    <row r="82" spans="1:38" s="28" customFormat="1" ht="24" x14ac:dyDescent="0.25">
      <c r="A82" s="62" t="s">
        <v>138</v>
      </c>
      <c r="B82" s="53" t="s">
        <v>139</v>
      </c>
      <c r="C82" s="52" t="s">
        <v>61</v>
      </c>
      <c r="D82" s="110" t="s">
        <v>168</v>
      </c>
      <c r="E82" s="107">
        <v>0</v>
      </c>
      <c r="F82" s="107">
        <v>0</v>
      </c>
      <c r="G82" s="110" t="s">
        <v>168</v>
      </c>
      <c r="H82" s="107">
        <v>0</v>
      </c>
      <c r="I82" s="110" t="s">
        <v>168</v>
      </c>
      <c r="J82" s="110" t="s">
        <v>168</v>
      </c>
      <c r="K82" s="110" t="s">
        <v>168</v>
      </c>
      <c r="L82" s="107">
        <v>0</v>
      </c>
      <c r="M82" s="107">
        <v>0</v>
      </c>
      <c r="N82" s="110" t="s">
        <v>168</v>
      </c>
      <c r="O82" s="107">
        <v>0</v>
      </c>
      <c r="P82" s="110" t="s">
        <v>168</v>
      </c>
      <c r="Q82" s="110" t="s">
        <v>168</v>
      </c>
      <c r="R82" s="110" t="s">
        <v>168</v>
      </c>
      <c r="S82" s="107">
        <v>0</v>
      </c>
      <c r="T82" s="107">
        <v>0</v>
      </c>
      <c r="U82" s="110" t="s">
        <v>168</v>
      </c>
      <c r="V82" s="107">
        <v>0</v>
      </c>
      <c r="W82" s="110" t="s">
        <v>168</v>
      </c>
      <c r="X82" s="110" t="s">
        <v>168</v>
      </c>
      <c r="Y82" s="110" t="s">
        <v>168</v>
      </c>
      <c r="Z82" s="122">
        <v>0</v>
      </c>
      <c r="AA82" s="122">
        <v>0</v>
      </c>
      <c r="AB82" s="125" t="s">
        <v>168</v>
      </c>
      <c r="AC82" s="122">
        <v>0</v>
      </c>
      <c r="AD82" s="110" t="s">
        <v>168</v>
      </c>
      <c r="AE82" s="110" t="s">
        <v>168</v>
      </c>
      <c r="AF82" s="110" t="s">
        <v>168</v>
      </c>
      <c r="AG82" s="122">
        <v>0</v>
      </c>
      <c r="AH82" s="122">
        <v>0</v>
      </c>
      <c r="AI82" s="125" t="s">
        <v>168</v>
      </c>
      <c r="AJ82" s="122">
        <v>0</v>
      </c>
      <c r="AK82" s="110" t="s">
        <v>168</v>
      </c>
      <c r="AL82" s="110" t="s">
        <v>168</v>
      </c>
    </row>
    <row r="83" spans="1:38" s="44" customFormat="1" ht="36" x14ac:dyDescent="0.25">
      <c r="A83" s="77" t="s">
        <v>140</v>
      </c>
      <c r="B83" s="76" t="s">
        <v>141</v>
      </c>
      <c r="C83" s="77" t="s">
        <v>61</v>
      </c>
      <c r="D83" s="117" t="s">
        <v>168</v>
      </c>
      <c r="E83" s="100">
        <f t="shared" ref="E83:H83" si="196">E84</f>
        <v>0</v>
      </c>
      <c r="F83" s="100">
        <f t="shared" si="196"/>
        <v>0</v>
      </c>
      <c r="G83" s="117" t="s">
        <v>168</v>
      </c>
      <c r="H83" s="100">
        <f t="shared" si="196"/>
        <v>0</v>
      </c>
      <c r="I83" s="117" t="s">
        <v>168</v>
      </c>
      <c r="J83" s="117" t="s">
        <v>168</v>
      </c>
      <c r="K83" s="117" t="s">
        <v>168</v>
      </c>
      <c r="L83" s="100">
        <f t="shared" ref="L83:O83" si="197">L84</f>
        <v>0</v>
      </c>
      <c r="M83" s="100">
        <f t="shared" si="197"/>
        <v>0</v>
      </c>
      <c r="N83" s="117" t="s">
        <v>168</v>
      </c>
      <c r="O83" s="100">
        <f t="shared" si="197"/>
        <v>0</v>
      </c>
      <c r="P83" s="117" t="s">
        <v>168</v>
      </c>
      <c r="Q83" s="117" t="s">
        <v>168</v>
      </c>
      <c r="R83" s="117" t="s">
        <v>168</v>
      </c>
      <c r="S83" s="100">
        <f t="shared" ref="S83:V83" si="198">S84</f>
        <v>0</v>
      </c>
      <c r="T83" s="100">
        <f t="shared" si="198"/>
        <v>0</v>
      </c>
      <c r="U83" s="117" t="s">
        <v>168</v>
      </c>
      <c r="V83" s="100">
        <f t="shared" si="198"/>
        <v>0</v>
      </c>
      <c r="W83" s="117" t="s">
        <v>168</v>
      </c>
      <c r="X83" s="117" t="s">
        <v>168</v>
      </c>
      <c r="Y83" s="117" t="s">
        <v>168</v>
      </c>
      <c r="Z83" s="120">
        <f t="shared" ref="Z83:AA83" si="199">Z84</f>
        <v>9.3697710000000001</v>
      </c>
      <c r="AA83" s="120">
        <f t="shared" si="199"/>
        <v>0</v>
      </c>
      <c r="AB83" s="125" t="s">
        <v>168</v>
      </c>
      <c r="AC83" s="120">
        <f t="shared" ref="AC83" si="200">AC84</f>
        <v>0</v>
      </c>
      <c r="AD83" s="117" t="s">
        <v>168</v>
      </c>
      <c r="AE83" s="117" t="s">
        <v>168</v>
      </c>
      <c r="AF83" s="117" t="s">
        <v>168</v>
      </c>
      <c r="AG83" s="120">
        <f t="shared" ref="AG83:AH83" si="201">AG84</f>
        <v>9.3697710000000001</v>
      </c>
      <c r="AH83" s="120">
        <f t="shared" si="201"/>
        <v>0</v>
      </c>
      <c r="AI83" s="125" t="s">
        <v>168</v>
      </c>
      <c r="AJ83" s="120">
        <f t="shared" ref="AJ83" si="202">AJ84</f>
        <v>0</v>
      </c>
      <c r="AK83" s="117" t="s">
        <v>168</v>
      </c>
      <c r="AL83" s="117" t="s">
        <v>168</v>
      </c>
    </row>
    <row r="84" spans="1:38" s="15" customFormat="1" ht="38.25" x14ac:dyDescent="0.25">
      <c r="A84" s="54" t="s">
        <v>142</v>
      </c>
      <c r="B84" s="84" t="s">
        <v>291</v>
      </c>
      <c r="C84" s="85" t="s">
        <v>307</v>
      </c>
      <c r="D84" s="118" t="s">
        <v>168</v>
      </c>
      <c r="E84" s="100">
        <f t="shared" ref="E84" si="203">E85+E86+E89</f>
        <v>0</v>
      </c>
      <c r="F84" s="100">
        <f t="shared" ref="F84:H84" si="204">F85+F86+F89</f>
        <v>0</v>
      </c>
      <c r="G84" s="118" t="s">
        <v>168</v>
      </c>
      <c r="H84" s="100">
        <f t="shared" si="204"/>
        <v>0</v>
      </c>
      <c r="I84" s="118" t="s">
        <v>168</v>
      </c>
      <c r="J84" s="118" t="s">
        <v>168</v>
      </c>
      <c r="K84" s="118" t="s">
        <v>168</v>
      </c>
      <c r="L84" s="100">
        <f t="shared" ref="L84:M84" si="205">L85+L86+L89</f>
        <v>0</v>
      </c>
      <c r="M84" s="100">
        <f t="shared" si="205"/>
        <v>0</v>
      </c>
      <c r="N84" s="118" t="s">
        <v>168</v>
      </c>
      <c r="O84" s="100">
        <f t="shared" ref="O84" si="206">O85+O86+O89</f>
        <v>0</v>
      </c>
      <c r="P84" s="118" t="s">
        <v>168</v>
      </c>
      <c r="Q84" s="118" t="s">
        <v>168</v>
      </c>
      <c r="R84" s="118" t="s">
        <v>168</v>
      </c>
      <c r="S84" s="100">
        <f t="shared" ref="S84:T84" si="207">S85+S86+S89</f>
        <v>0</v>
      </c>
      <c r="T84" s="100">
        <f t="shared" si="207"/>
        <v>0</v>
      </c>
      <c r="U84" s="118" t="s">
        <v>168</v>
      </c>
      <c r="V84" s="100">
        <f t="shared" ref="V84" si="208">V85+V86+V89</f>
        <v>0</v>
      </c>
      <c r="W84" s="118" t="s">
        <v>168</v>
      </c>
      <c r="X84" s="118" t="s">
        <v>168</v>
      </c>
      <c r="Y84" s="118" t="s">
        <v>168</v>
      </c>
      <c r="Z84" s="120">
        <f t="shared" ref="Z84:AA84" si="209">Z85+Z86+Z89</f>
        <v>9.3697710000000001</v>
      </c>
      <c r="AA84" s="120">
        <f t="shared" si="209"/>
        <v>0</v>
      </c>
      <c r="AB84" s="125" t="s">
        <v>168</v>
      </c>
      <c r="AC84" s="120">
        <f t="shared" ref="AC84" si="210">AC85+AC86+AC89</f>
        <v>0</v>
      </c>
      <c r="AD84" s="118" t="s">
        <v>168</v>
      </c>
      <c r="AE84" s="118" t="s">
        <v>168</v>
      </c>
      <c r="AF84" s="118" t="s">
        <v>168</v>
      </c>
      <c r="AG84" s="120">
        <f t="shared" ref="AG84:AH84" si="211">AG85+AG86+AG89</f>
        <v>9.3697710000000001</v>
      </c>
      <c r="AH84" s="120">
        <f t="shared" si="211"/>
        <v>0</v>
      </c>
      <c r="AI84" s="125" t="s">
        <v>168</v>
      </c>
      <c r="AJ84" s="120">
        <f t="shared" ref="AJ84" si="212">AJ85+AJ86+AJ89</f>
        <v>0</v>
      </c>
      <c r="AK84" s="118" t="s">
        <v>168</v>
      </c>
      <c r="AL84" s="118" t="s">
        <v>168</v>
      </c>
    </row>
    <row r="85" spans="1:38" s="15" customFormat="1" ht="38.25" x14ac:dyDescent="0.25">
      <c r="A85" s="86" t="s">
        <v>175</v>
      </c>
      <c r="B85" s="87" t="s">
        <v>292</v>
      </c>
      <c r="C85" s="88" t="s">
        <v>308</v>
      </c>
      <c r="D85" s="110" t="s">
        <v>168</v>
      </c>
      <c r="E85" s="107">
        <v>0</v>
      </c>
      <c r="F85" s="107">
        <v>0</v>
      </c>
      <c r="G85" s="110" t="s">
        <v>168</v>
      </c>
      <c r="H85" s="107">
        <v>0</v>
      </c>
      <c r="I85" s="110" t="s">
        <v>168</v>
      </c>
      <c r="J85" s="110" t="s">
        <v>168</v>
      </c>
      <c r="K85" s="110" t="s">
        <v>168</v>
      </c>
      <c r="L85" s="107">
        <v>0</v>
      </c>
      <c r="M85" s="107">
        <v>0</v>
      </c>
      <c r="N85" s="110" t="s">
        <v>168</v>
      </c>
      <c r="O85" s="107">
        <v>0</v>
      </c>
      <c r="P85" s="110" t="s">
        <v>168</v>
      </c>
      <c r="Q85" s="110" t="s">
        <v>168</v>
      </c>
      <c r="R85" s="110" t="s">
        <v>168</v>
      </c>
      <c r="S85" s="107">
        <v>0</v>
      </c>
      <c r="T85" s="107">
        <v>0</v>
      </c>
      <c r="U85" s="110" t="s">
        <v>168</v>
      </c>
      <c r="V85" s="107">
        <v>0</v>
      </c>
      <c r="W85" s="110" t="s">
        <v>168</v>
      </c>
      <c r="X85" s="110" t="s">
        <v>168</v>
      </c>
      <c r="Y85" s="110" t="s">
        <v>168</v>
      </c>
      <c r="Z85" s="122">
        <v>5.6251660000000001</v>
      </c>
      <c r="AA85" s="122">
        <v>0</v>
      </c>
      <c r="AB85" s="125" t="s">
        <v>168</v>
      </c>
      <c r="AC85" s="122">
        <v>0</v>
      </c>
      <c r="AD85" s="110" t="s">
        <v>168</v>
      </c>
      <c r="AE85" s="110" t="s">
        <v>168</v>
      </c>
      <c r="AF85" s="110" t="s">
        <v>168</v>
      </c>
      <c r="AG85" s="122">
        <v>5.6251660000000001</v>
      </c>
      <c r="AH85" s="122">
        <v>0</v>
      </c>
      <c r="AI85" s="125" t="s">
        <v>168</v>
      </c>
      <c r="AJ85" s="122">
        <v>0</v>
      </c>
      <c r="AK85" s="110" t="s">
        <v>168</v>
      </c>
      <c r="AL85" s="110" t="s">
        <v>168</v>
      </c>
    </row>
    <row r="86" spans="1:38" s="15" customFormat="1" ht="25.5" x14ac:dyDescent="0.25">
      <c r="A86" s="86" t="s">
        <v>176</v>
      </c>
      <c r="B86" s="87" t="s">
        <v>293</v>
      </c>
      <c r="C86" s="88" t="s">
        <v>309</v>
      </c>
      <c r="D86" s="110" t="s">
        <v>168</v>
      </c>
      <c r="E86" s="107">
        <v>0</v>
      </c>
      <c r="F86" s="107">
        <v>0</v>
      </c>
      <c r="G86" s="110" t="s">
        <v>168</v>
      </c>
      <c r="H86" s="107">
        <v>0</v>
      </c>
      <c r="I86" s="110" t="s">
        <v>168</v>
      </c>
      <c r="J86" s="110" t="s">
        <v>168</v>
      </c>
      <c r="K86" s="110" t="s">
        <v>168</v>
      </c>
      <c r="L86" s="107">
        <v>0</v>
      </c>
      <c r="M86" s="107">
        <v>0</v>
      </c>
      <c r="N86" s="110" t="s">
        <v>168</v>
      </c>
      <c r="O86" s="107">
        <v>0</v>
      </c>
      <c r="P86" s="110" t="s">
        <v>168</v>
      </c>
      <c r="Q86" s="110" t="s">
        <v>168</v>
      </c>
      <c r="R86" s="110" t="s">
        <v>168</v>
      </c>
      <c r="S86" s="107">
        <v>0</v>
      </c>
      <c r="T86" s="107">
        <v>0</v>
      </c>
      <c r="U86" s="110" t="s">
        <v>168</v>
      </c>
      <c r="V86" s="107">
        <v>0</v>
      </c>
      <c r="W86" s="110" t="s">
        <v>168</v>
      </c>
      <c r="X86" s="110" t="s">
        <v>168</v>
      </c>
      <c r="Y86" s="110" t="s">
        <v>168</v>
      </c>
      <c r="Z86" s="122">
        <f>SUM(Z87:Z88)</f>
        <v>3.6099550000000002</v>
      </c>
      <c r="AA86" s="122">
        <v>0</v>
      </c>
      <c r="AB86" s="125" t="s">
        <v>168</v>
      </c>
      <c r="AC86" s="122">
        <v>0</v>
      </c>
      <c r="AD86" s="110" t="s">
        <v>168</v>
      </c>
      <c r="AE86" s="110" t="s">
        <v>168</v>
      </c>
      <c r="AF86" s="110" t="s">
        <v>168</v>
      </c>
      <c r="AG86" s="122">
        <f>SUM(AG87:AG88)</f>
        <v>3.6099550000000002</v>
      </c>
      <c r="AH86" s="122">
        <v>0</v>
      </c>
      <c r="AI86" s="125" t="s">
        <v>168</v>
      </c>
      <c r="AJ86" s="122">
        <v>0</v>
      </c>
      <c r="AK86" s="110" t="s">
        <v>168</v>
      </c>
      <c r="AL86" s="110" t="s">
        <v>168</v>
      </c>
    </row>
    <row r="87" spans="1:38" s="48" customFormat="1" ht="25.5" x14ac:dyDescent="0.25">
      <c r="A87" s="89" t="s">
        <v>217</v>
      </c>
      <c r="B87" s="90" t="s">
        <v>218</v>
      </c>
      <c r="C87" s="88" t="s">
        <v>310</v>
      </c>
      <c r="D87" s="110" t="s">
        <v>168</v>
      </c>
      <c r="E87" s="119">
        <v>0</v>
      </c>
      <c r="F87" s="119">
        <v>0</v>
      </c>
      <c r="G87" s="110" t="s">
        <v>168</v>
      </c>
      <c r="H87" s="119">
        <v>0</v>
      </c>
      <c r="I87" s="110" t="s">
        <v>168</v>
      </c>
      <c r="J87" s="110" t="s">
        <v>168</v>
      </c>
      <c r="K87" s="110" t="s">
        <v>168</v>
      </c>
      <c r="L87" s="119">
        <v>0</v>
      </c>
      <c r="M87" s="119">
        <v>0</v>
      </c>
      <c r="N87" s="110" t="s">
        <v>168</v>
      </c>
      <c r="O87" s="119">
        <v>0</v>
      </c>
      <c r="P87" s="110" t="s">
        <v>168</v>
      </c>
      <c r="Q87" s="110" t="s">
        <v>168</v>
      </c>
      <c r="R87" s="110" t="s">
        <v>168</v>
      </c>
      <c r="S87" s="119">
        <v>0</v>
      </c>
      <c r="T87" s="119">
        <v>0</v>
      </c>
      <c r="U87" s="110" t="s">
        <v>168</v>
      </c>
      <c r="V87" s="119">
        <v>0</v>
      </c>
      <c r="W87" s="110" t="s">
        <v>168</v>
      </c>
      <c r="X87" s="110" t="s">
        <v>168</v>
      </c>
      <c r="Y87" s="110" t="s">
        <v>168</v>
      </c>
      <c r="Z87" s="126">
        <v>1.619443</v>
      </c>
      <c r="AA87" s="126">
        <v>0</v>
      </c>
      <c r="AB87" s="125" t="s">
        <v>168</v>
      </c>
      <c r="AC87" s="126">
        <v>0</v>
      </c>
      <c r="AD87" s="110" t="s">
        <v>168</v>
      </c>
      <c r="AE87" s="110" t="s">
        <v>168</v>
      </c>
      <c r="AF87" s="110" t="s">
        <v>168</v>
      </c>
      <c r="AG87" s="126">
        <v>1.619443</v>
      </c>
      <c r="AH87" s="126">
        <v>0</v>
      </c>
      <c r="AI87" s="125" t="s">
        <v>168</v>
      </c>
      <c r="AJ87" s="126">
        <v>0</v>
      </c>
      <c r="AK87" s="110" t="s">
        <v>168</v>
      </c>
      <c r="AL87" s="110" t="s">
        <v>168</v>
      </c>
    </row>
    <row r="88" spans="1:38" s="47" customFormat="1" ht="25.5" x14ac:dyDescent="0.25">
      <c r="A88" s="89" t="s">
        <v>219</v>
      </c>
      <c r="B88" s="90" t="s">
        <v>220</v>
      </c>
      <c r="C88" s="88" t="s">
        <v>311</v>
      </c>
      <c r="D88" s="110" t="s">
        <v>168</v>
      </c>
      <c r="E88" s="119">
        <v>0</v>
      </c>
      <c r="F88" s="119">
        <v>0</v>
      </c>
      <c r="G88" s="110" t="s">
        <v>168</v>
      </c>
      <c r="H88" s="119">
        <v>0</v>
      </c>
      <c r="I88" s="110" t="s">
        <v>168</v>
      </c>
      <c r="J88" s="110" t="s">
        <v>168</v>
      </c>
      <c r="K88" s="110" t="s">
        <v>168</v>
      </c>
      <c r="L88" s="119">
        <v>0</v>
      </c>
      <c r="M88" s="119">
        <v>0</v>
      </c>
      <c r="N88" s="110" t="s">
        <v>168</v>
      </c>
      <c r="O88" s="119">
        <v>0</v>
      </c>
      <c r="P88" s="110" t="s">
        <v>168</v>
      </c>
      <c r="Q88" s="110" t="s">
        <v>168</v>
      </c>
      <c r="R88" s="110" t="s">
        <v>168</v>
      </c>
      <c r="S88" s="119">
        <v>0</v>
      </c>
      <c r="T88" s="119">
        <v>0</v>
      </c>
      <c r="U88" s="110" t="s">
        <v>168</v>
      </c>
      <c r="V88" s="119">
        <v>0</v>
      </c>
      <c r="W88" s="110" t="s">
        <v>168</v>
      </c>
      <c r="X88" s="110" t="s">
        <v>168</v>
      </c>
      <c r="Y88" s="110" t="s">
        <v>168</v>
      </c>
      <c r="Z88" s="126">
        <v>1.9905120000000001</v>
      </c>
      <c r="AA88" s="126">
        <v>0</v>
      </c>
      <c r="AB88" s="125" t="s">
        <v>168</v>
      </c>
      <c r="AC88" s="126">
        <v>0</v>
      </c>
      <c r="AD88" s="110" t="s">
        <v>168</v>
      </c>
      <c r="AE88" s="110" t="s">
        <v>168</v>
      </c>
      <c r="AF88" s="110" t="s">
        <v>168</v>
      </c>
      <c r="AG88" s="126">
        <v>1.9905120000000001</v>
      </c>
      <c r="AH88" s="126">
        <v>0</v>
      </c>
      <c r="AI88" s="125" t="s">
        <v>168</v>
      </c>
      <c r="AJ88" s="126">
        <v>0</v>
      </c>
      <c r="AK88" s="110" t="s">
        <v>168</v>
      </c>
      <c r="AL88" s="110" t="s">
        <v>168</v>
      </c>
    </row>
    <row r="89" spans="1:38" ht="25.5" x14ac:dyDescent="0.25">
      <c r="A89" s="86" t="s">
        <v>177</v>
      </c>
      <c r="B89" s="51" t="s">
        <v>221</v>
      </c>
      <c r="C89" s="88" t="s">
        <v>312</v>
      </c>
      <c r="D89" s="110" t="s">
        <v>168</v>
      </c>
      <c r="E89" s="107">
        <v>0</v>
      </c>
      <c r="F89" s="107">
        <v>0</v>
      </c>
      <c r="G89" s="110" t="s">
        <v>168</v>
      </c>
      <c r="H89" s="107">
        <v>0</v>
      </c>
      <c r="I89" s="110" t="s">
        <v>168</v>
      </c>
      <c r="J89" s="110" t="s">
        <v>168</v>
      </c>
      <c r="K89" s="110" t="s">
        <v>168</v>
      </c>
      <c r="L89" s="107">
        <v>0</v>
      </c>
      <c r="M89" s="107">
        <v>0</v>
      </c>
      <c r="N89" s="110" t="s">
        <v>168</v>
      </c>
      <c r="O89" s="107">
        <v>0</v>
      </c>
      <c r="P89" s="110" t="s">
        <v>168</v>
      </c>
      <c r="Q89" s="110" t="s">
        <v>168</v>
      </c>
      <c r="R89" s="110" t="s">
        <v>168</v>
      </c>
      <c r="S89" s="107">
        <v>0</v>
      </c>
      <c r="T89" s="107">
        <v>0</v>
      </c>
      <c r="U89" s="110" t="s">
        <v>168</v>
      </c>
      <c r="V89" s="107">
        <v>0</v>
      </c>
      <c r="W89" s="110" t="s">
        <v>168</v>
      </c>
      <c r="X89" s="110" t="s">
        <v>168</v>
      </c>
      <c r="Y89" s="110" t="s">
        <v>168</v>
      </c>
      <c r="Z89" s="122">
        <v>0.13464999999999999</v>
      </c>
      <c r="AA89" s="122">
        <v>0</v>
      </c>
      <c r="AB89" s="125" t="s">
        <v>168</v>
      </c>
      <c r="AC89" s="122">
        <v>0</v>
      </c>
      <c r="AD89" s="110" t="s">
        <v>168</v>
      </c>
      <c r="AE89" s="110" t="s">
        <v>168</v>
      </c>
      <c r="AF89" s="110" t="s">
        <v>168</v>
      </c>
      <c r="AG89" s="122">
        <v>0.13464999999999999</v>
      </c>
      <c r="AH89" s="122">
        <v>0</v>
      </c>
      <c r="AI89" s="125" t="s">
        <v>168</v>
      </c>
      <c r="AJ89" s="122">
        <v>0</v>
      </c>
      <c r="AK89" s="110" t="s">
        <v>168</v>
      </c>
      <c r="AL89" s="110" t="s">
        <v>168</v>
      </c>
    </row>
    <row r="90" spans="1:38" ht="36" x14ac:dyDescent="0.25">
      <c r="A90" s="52" t="s">
        <v>143</v>
      </c>
      <c r="B90" s="53" t="s">
        <v>144</v>
      </c>
      <c r="C90" s="52" t="s">
        <v>61</v>
      </c>
      <c r="D90" s="110" t="s">
        <v>168</v>
      </c>
      <c r="E90" s="100">
        <v>0</v>
      </c>
      <c r="F90" s="100">
        <v>0</v>
      </c>
      <c r="G90" s="110" t="s">
        <v>168</v>
      </c>
      <c r="H90" s="100">
        <v>0</v>
      </c>
      <c r="I90" s="110" t="s">
        <v>168</v>
      </c>
      <c r="J90" s="110" t="s">
        <v>168</v>
      </c>
      <c r="K90" s="110" t="s">
        <v>168</v>
      </c>
      <c r="L90" s="100">
        <v>0</v>
      </c>
      <c r="M90" s="100">
        <v>0</v>
      </c>
      <c r="N90" s="110" t="s">
        <v>168</v>
      </c>
      <c r="O90" s="100">
        <v>0</v>
      </c>
      <c r="P90" s="110" t="s">
        <v>168</v>
      </c>
      <c r="Q90" s="110" t="s">
        <v>168</v>
      </c>
      <c r="R90" s="110" t="s">
        <v>168</v>
      </c>
      <c r="S90" s="100">
        <v>0</v>
      </c>
      <c r="T90" s="100">
        <v>0</v>
      </c>
      <c r="U90" s="110" t="s">
        <v>168</v>
      </c>
      <c r="V90" s="100">
        <v>0</v>
      </c>
      <c r="W90" s="110" t="s">
        <v>168</v>
      </c>
      <c r="X90" s="110" t="s">
        <v>168</v>
      </c>
      <c r="Y90" s="110" t="s">
        <v>168</v>
      </c>
      <c r="Z90" s="120">
        <v>0</v>
      </c>
      <c r="AA90" s="120">
        <v>0</v>
      </c>
      <c r="AB90" s="125" t="s">
        <v>168</v>
      </c>
      <c r="AC90" s="120">
        <v>0</v>
      </c>
      <c r="AD90" s="110" t="s">
        <v>168</v>
      </c>
      <c r="AE90" s="110" t="s">
        <v>168</v>
      </c>
      <c r="AF90" s="110" t="s">
        <v>168</v>
      </c>
      <c r="AG90" s="120">
        <v>0</v>
      </c>
      <c r="AH90" s="120">
        <v>0</v>
      </c>
      <c r="AI90" s="125" t="s">
        <v>168</v>
      </c>
      <c r="AJ90" s="120">
        <v>0</v>
      </c>
      <c r="AK90" s="110" t="s">
        <v>168</v>
      </c>
      <c r="AL90" s="110" t="s">
        <v>168</v>
      </c>
    </row>
    <row r="91" spans="1:38" ht="36" x14ac:dyDescent="0.25">
      <c r="A91" s="52" t="s">
        <v>145</v>
      </c>
      <c r="B91" s="53" t="s">
        <v>146</v>
      </c>
      <c r="C91" s="52" t="s">
        <v>61</v>
      </c>
      <c r="D91" s="110" t="s">
        <v>168</v>
      </c>
      <c r="E91" s="100">
        <v>0</v>
      </c>
      <c r="F91" s="100">
        <v>0</v>
      </c>
      <c r="G91" s="110" t="s">
        <v>168</v>
      </c>
      <c r="H91" s="100">
        <v>0</v>
      </c>
      <c r="I91" s="110" t="s">
        <v>168</v>
      </c>
      <c r="J91" s="110" t="s">
        <v>168</v>
      </c>
      <c r="K91" s="110" t="s">
        <v>168</v>
      </c>
      <c r="L91" s="100">
        <v>0</v>
      </c>
      <c r="M91" s="100">
        <v>0</v>
      </c>
      <c r="N91" s="110" t="s">
        <v>168</v>
      </c>
      <c r="O91" s="100">
        <v>0</v>
      </c>
      <c r="P91" s="110" t="s">
        <v>168</v>
      </c>
      <c r="Q91" s="110" t="s">
        <v>168</v>
      </c>
      <c r="R91" s="110" t="s">
        <v>168</v>
      </c>
      <c r="S91" s="100">
        <v>0</v>
      </c>
      <c r="T91" s="100">
        <v>0</v>
      </c>
      <c r="U91" s="110" t="s">
        <v>168</v>
      </c>
      <c r="V91" s="100">
        <v>0</v>
      </c>
      <c r="W91" s="110" t="s">
        <v>168</v>
      </c>
      <c r="X91" s="110" t="s">
        <v>168</v>
      </c>
      <c r="Y91" s="110" t="s">
        <v>168</v>
      </c>
      <c r="Z91" s="120">
        <v>0</v>
      </c>
      <c r="AA91" s="120">
        <v>0</v>
      </c>
      <c r="AB91" s="125" t="s">
        <v>168</v>
      </c>
      <c r="AC91" s="120">
        <v>0</v>
      </c>
      <c r="AD91" s="110" t="s">
        <v>168</v>
      </c>
      <c r="AE91" s="110" t="s">
        <v>168</v>
      </c>
      <c r="AF91" s="110" t="s">
        <v>168</v>
      </c>
      <c r="AG91" s="120">
        <v>0</v>
      </c>
      <c r="AH91" s="120">
        <v>0</v>
      </c>
      <c r="AI91" s="125" t="s">
        <v>168</v>
      </c>
      <c r="AJ91" s="120">
        <v>0</v>
      </c>
      <c r="AK91" s="110" t="s">
        <v>168</v>
      </c>
      <c r="AL91" s="110" t="s">
        <v>168</v>
      </c>
    </row>
    <row r="92" spans="1:38" ht="36" x14ac:dyDescent="0.25">
      <c r="A92" s="52" t="s">
        <v>147</v>
      </c>
      <c r="B92" s="53" t="s">
        <v>148</v>
      </c>
      <c r="C92" s="52" t="s">
        <v>61</v>
      </c>
      <c r="D92" s="110" t="s">
        <v>168</v>
      </c>
      <c r="E92" s="100">
        <v>0</v>
      </c>
      <c r="F92" s="100">
        <v>0</v>
      </c>
      <c r="G92" s="110" t="s">
        <v>168</v>
      </c>
      <c r="H92" s="100">
        <v>0</v>
      </c>
      <c r="I92" s="110" t="s">
        <v>168</v>
      </c>
      <c r="J92" s="110" t="s">
        <v>168</v>
      </c>
      <c r="K92" s="110" t="s">
        <v>168</v>
      </c>
      <c r="L92" s="100">
        <v>0</v>
      </c>
      <c r="M92" s="100">
        <v>0</v>
      </c>
      <c r="N92" s="110" t="s">
        <v>168</v>
      </c>
      <c r="O92" s="100">
        <v>0</v>
      </c>
      <c r="P92" s="110" t="s">
        <v>168</v>
      </c>
      <c r="Q92" s="110" t="s">
        <v>168</v>
      </c>
      <c r="R92" s="110" t="s">
        <v>168</v>
      </c>
      <c r="S92" s="100">
        <v>0</v>
      </c>
      <c r="T92" s="100">
        <v>0</v>
      </c>
      <c r="U92" s="110" t="s">
        <v>168</v>
      </c>
      <c r="V92" s="100">
        <v>0</v>
      </c>
      <c r="W92" s="110" t="s">
        <v>168</v>
      </c>
      <c r="X92" s="110" t="s">
        <v>168</v>
      </c>
      <c r="Y92" s="110" t="s">
        <v>168</v>
      </c>
      <c r="Z92" s="120">
        <v>0</v>
      </c>
      <c r="AA92" s="120">
        <v>0</v>
      </c>
      <c r="AB92" s="125" t="s">
        <v>168</v>
      </c>
      <c r="AC92" s="120">
        <v>0</v>
      </c>
      <c r="AD92" s="110" t="s">
        <v>168</v>
      </c>
      <c r="AE92" s="110" t="s">
        <v>168</v>
      </c>
      <c r="AF92" s="110" t="s">
        <v>168</v>
      </c>
      <c r="AG92" s="120">
        <v>0</v>
      </c>
      <c r="AH92" s="120">
        <v>0</v>
      </c>
      <c r="AI92" s="125" t="s">
        <v>168</v>
      </c>
      <c r="AJ92" s="120">
        <v>0</v>
      </c>
      <c r="AK92" s="110" t="s">
        <v>168</v>
      </c>
      <c r="AL92" s="110" t="s">
        <v>168</v>
      </c>
    </row>
    <row r="93" spans="1:38" ht="36" x14ac:dyDescent="0.25">
      <c r="A93" s="58" t="s">
        <v>149</v>
      </c>
      <c r="B93" s="59" t="s">
        <v>150</v>
      </c>
      <c r="C93" s="60" t="s">
        <v>61</v>
      </c>
      <c r="D93" s="111" t="s">
        <v>168</v>
      </c>
      <c r="E93" s="107">
        <v>0</v>
      </c>
      <c r="F93" s="107">
        <v>0</v>
      </c>
      <c r="G93" s="111" t="s">
        <v>168</v>
      </c>
      <c r="H93" s="107">
        <v>0</v>
      </c>
      <c r="I93" s="111" t="s">
        <v>168</v>
      </c>
      <c r="J93" s="111" t="s">
        <v>168</v>
      </c>
      <c r="K93" s="111" t="s">
        <v>168</v>
      </c>
      <c r="L93" s="107">
        <v>0</v>
      </c>
      <c r="M93" s="107">
        <v>0</v>
      </c>
      <c r="N93" s="111" t="s">
        <v>168</v>
      </c>
      <c r="O93" s="107">
        <v>0</v>
      </c>
      <c r="P93" s="111" t="s">
        <v>168</v>
      </c>
      <c r="Q93" s="111" t="s">
        <v>168</v>
      </c>
      <c r="R93" s="111" t="s">
        <v>168</v>
      </c>
      <c r="S93" s="107">
        <v>0</v>
      </c>
      <c r="T93" s="107">
        <v>0</v>
      </c>
      <c r="U93" s="111" t="s">
        <v>168</v>
      </c>
      <c r="V93" s="107">
        <v>0</v>
      </c>
      <c r="W93" s="111" t="s">
        <v>168</v>
      </c>
      <c r="X93" s="111" t="s">
        <v>168</v>
      </c>
      <c r="Y93" s="111" t="s">
        <v>168</v>
      </c>
      <c r="Z93" s="122">
        <v>0</v>
      </c>
      <c r="AA93" s="122">
        <v>0</v>
      </c>
      <c r="AB93" s="125" t="s">
        <v>168</v>
      </c>
      <c r="AC93" s="122">
        <v>0</v>
      </c>
      <c r="AD93" s="111" t="s">
        <v>168</v>
      </c>
      <c r="AE93" s="111" t="s">
        <v>168</v>
      </c>
      <c r="AF93" s="111" t="s">
        <v>168</v>
      </c>
      <c r="AG93" s="122">
        <v>0</v>
      </c>
      <c r="AH93" s="122">
        <v>0</v>
      </c>
      <c r="AI93" s="125" t="s">
        <v>168</v>
      </c>
      <c r="AJ93" s="122">
        <v>0</v>
      </c>
      <c r="AK93" s="111" t="s">
        <v>168</v>
      </c>
      <c r="AL93" s="111" t="s">
        <v>168</v>
      </c>
    </row>
    <row r="94" spans="1:38" ht="24" x14ac:dyDescent="0.25">
      <c r="A94" s="62" t="s">
        <v>151</v>
      </c>
      <c r="B94" s="53" t="s">
        <v>152</v>
      </c>
      <c r="C94" s="52" t="s">
        <v>61</v>
      </c>
      <c r="D94" s="110" t="s">
        <v>168</v>
      </c>
      <c r="E94" s="107">
        <v>0</v>
      </c>
      <c r="F94" s="107">
        <v>0</v>
      </c>
      <c r="G94" s="110" t="s">
        <v>168</v>
      </c>
      <c r="H94" s="107">
        <v>0</v>
      </c>
      <c r="I94" s="110" t="s">
        <v>168</v>
      </c>
      <c r="J94" s="110" t="s">
        <v>168</v>
      </c>
      <c r="K94" s="110" t="s">
        <v>168</v>
      </c>
      <c r="L94" s="107">
        <v>0</v>
      </c>
      <c r="M94" s="107">
        <v>0</v>
      </c>
      <c r="N94" s="110" t="s">
        <v>168</v>
      </c>
      <c r="O94" s="107">
        <v>0</v>
      </c>
      <c r="P94" s="110" t="s">
        <v>168</v>
      </c>
      <c r="Q94" s="110" t="s">
        <v>168</v>
      </c>
      <c r="R94" s="110" t="s">
        <v>168</v>
      </c>
      <c r="S94" s="107">
        <v>0</v>
      </c>
      <c r="T94" s="107">
        <v>0</v>
      </c>
      <c r="U94" s="110" t="s">
        <v>168</v>
      </c>
      <c r="V94" s="107">
        <v>0</v>
      </c>
      <c r="W94" s="110" t="s">
        <v>168</v>
      </c>
      <c r="X94" s="110" t="s">
        <v>168</v>
      </c>
      <c r="Y94" s="110" t="s">
        <v>168</v>
      </c>
      <c r="Z94" s="122">
        <v>0</v>
      </c>
      <c r="AA94" s="122">
        <v>0</v>
      </c>
      <c r="AB94" s="125" t="s">
        <v>168</v>
      </c>
      <c r="AC94" s="122">
        <v>0</v>
      </c>
      <c r="AD94" s="110" t="s">
        <v>168</v>
      </c>
      <c r="AE94" s="110" t="s">
        <v>168</v>
      </c>
      <c r="AF94" s="110" t="s">
        <v>168</v>
      </c>
      <c r="AG94" s="122">
        <v>0</v>
      </c>
      <c r="AH94" s="122">
        <v>0</v>
      </c>
      <c r="AI94" s="125" t="s">
        <v>168</v>
      </c>
      <c r="AJ94" s="122">
        <v>0</v>
      </c>
      <c r="AK94" s="110" t="s">
        <v>168</v>
      </c>
      <c r="AL94" s="110" t="s">
        <v>168</v>
      </c>
    </row>
    <row r="95" spans="1:38" ht="36" x14ac:dyDescent="0.25">
      <c r="A95" s="62" t="s">
        <v>153</v>
      </c>
      <c r="B95" s="53" t="s">
        <v>154</v>
      </c>
      <c r="C95" s="52" t="s">
        <v>61</v>
      </c>
      <c r="D95" s="110" t="s">
        <v>168</v>
      </c>
      <c r="E95" s="107">
        <v>0</v>
      </c>
      <c r="F95" s="107">
        <v>0</v>
      </c>
      <c r="G95" s="110" t="s">
        <v>168</v>
      </c>
      <c r="H95" s="107">
        <v>0</v>
      </c>
      <c r="I95" s="110" t="s">
        <v>168</v>
      </c>
      <c r="J95" s="110" t="s">
        <v>168</v>
      </c>
      <c r="K95" s="110" t="s">
        <v>168</v>
      </c>
      <c r="L95" s="107">
        <v>0</v>
      </c>
      <c r="M95" s="107">
        <v>0</v>
      </c>
      <c r="N95" s="110" t="s">
        <v>168</v>
      </c>
      <c r="O95" s="107">
        <v>0</v>
      </c>
      <c r="P95" s="110" t="s">
        <v>168</v>
      </c>
      <c r="Q95" s="110" t="s">
        <v>168</v>
      </c>
      <c r="R95" s="110" t="s">
        <v>168</v>
      </c>
      <c r="S95" s="107">
        <v>0</v>
      </c>
      <c r="T95" s="107">
        <v>0</v>
      </c>
      <c r="U95" s="110" t="s">
        <v>168</v>
      </c>
      <c r="V95" s="107">
        <v>0</v>
      </c>
      <c r="W95" s="110" t="s">
        <v>168</v>
      </c>
      <c r="X95" s="110" t="s">
        <v>168</v>
      </c>
      <c r="Y95" s="110" t="s">
        <v>168</v>
      </c>
      <c r="Z95" s="122">
        <v>0</v>
      </c>
      <c r="AA95" s="122">
        <v>0</v>
      </c>
      <c r="AB95" s="125" t="s">
        <v>168</v>
      </c>
      <c r="AC95" s="122">
        <v>0</v>
      </c>
      <c r="AD95" s="110" t="s">
        <v>168</v>
      </c>
      <c r="AE95" s="110" t="s">
        <v>168</v>
      </c>
      <c r="AF95" s="110" t="s">
        <v>168</v>
      </c>
      <c r="AG95" s="122">
        <v>0</v>
      </c>
      <c r="AH95" s="122">
        <v>0</v>
      </c>
      <c r="AI95" s="125" t="s">
        <v>168</v>
      </c>
      <c r="AJ95" s="122">
        <v>0</v>
      </c>
      <c r="AK95" s="110" t="s">
        <v>168</v>
      </c>
      <c r="AL95" s="110" t="s">
        <v>168</v>
      </c>
    </row>
    <row r="96" spans="1:38" ht="48" x14ac:dyDescent="0.25">
      <c r="A96" s="56" t="s">
        <v>155</v>
      </c>
      <c r="B96" s="46" t="s">
        <v>156</v>
      </c>
      <c r="C96" s="57" t="s">
        <v>61</v>
      </c>
      <c r="D96" s="112" t="s">
        <v>168</v>
      </c>
      <c r="E96" s="107">
        <f t="shared" ref="E96" si="213">SUM(E97:E98)</f>
        <v>0</v>
      </c>
      <c r="F96" s="107">
        <f t="shared" ref="F96:H96" si="214">SUM(F97:F98)</f>
        <v>0</v>
      </c>
      <c r="G96" s="112" t="s">
        <v>168</v>
      </c>
      <c r="H96" s="107">
        <f t="shared" si="214"/>
        <v>0</v>
      </c>
      <c r="I96" s="112" t="s">
        <v>168</v>
      </c>
      <c r="J96" s="112" t="s">
        <v>168</v>
      </c>
      <c r="K96" s="112" t="s">
        <v>168</v>
      </c>
      <c r="L96" s="107">
        <f t="shared" ref="L96:M96" si="215">SUM(L97:L98)</f>
        <v>0</v>
      </c>
      <c r="M96" s="107">
        <f t="shared" si="215"/>
        <v>0</v>
      </c>
      <c r="N96" s="112" t="s">
        <v>168</v>
      </c>
      <c r="O96" s="107">
        <f t="shared" ref="O96" si="216">SUM(O97:O98)</f>
        <v>0</v>
      </c>
      <c r="P96" s="112" t="s">
        <v>168</v>
      </c>
      <c r="Q96" s="112" t="s">
        <v>168</v>
      </c>
      <c r="R96" s="112" t="s">
        <v>168</v>
      </c>
      <c r="S96" s="107">
        <f t="shared" ref="S96:T96" si="217">SUM(S97:S98)</f>
        <v>0</v>
      </c>
      <c r="T96" s="107">
        <f t="shared" si="217"/>
        <v>0</v>
      </c>
      <c r="U96" s="112" t="s">
        <v>168</v>
      </c>
      <c r="V96" s="107">
        <f t="shared" ref="V96" si="218">SUM(V97:V98)</f>
        <v>0</v>
      </c>
      <c r="W96" s="112" t="s">
        <v>168</v>
      </c>
      <c r="X96" s="112" t="s">
        <v>168</v>
      </c>
      <c r="Y96" s="112" t="s">
        <v>168</v>
      </c>
      <c r="Z96" s="122">
        <f t="shared" ref="Z96" si="219">SUM(Z97:Z98)</f>
        <v>0</v>
      </c>
      <c r="AA96" s="122">
        <f t="shared" ref="AA96" si="220">SUM(AA97:AA98)</f>
        <v>0</v>
      </c>
      <c r="AB96" s="125" t="s">
        <v>168</v>
      </c>
      <c r="AC96" s="122">
        <f t="shared" ref="AC96" si="221">SUM(AC97:AC98)</f>
        <v>0</v>
      </c>
      <c r="AD96" s="112" t="s">
        <v>168</v>
      </c>
      <c r="AE96" s="112" t="s">
        <v>168</v>
      </c>
      <c r="AF96" s="112" t="s">
        <v>168</v>
      </c>
      <c r="AG96" s="122">
        <f t="shared" ref="AG96" si="222">SUM(AG97:AG98)</f>
        <v>0</v>
      </c>
      <c r="AH96" s="122">
        <f t="shared" ref="AH96" si="223">SUM(AH97:AH98)</f>
        <v>0</v>
      </c>
      <c r="AI96" s="125" t="s">
        <v>168</v>
      </c>
      <c r="AJ96" s="122">
        <f t="shared" ref="AJ96" si="224">SUM(AJ97:AJ98)</f>
        <v>0</v>
      </c>
      <c r="AK96" s="112" t="s">
        <v>168</v>
      </c>
      <c r="AL96" s="112" t="s">
        <v>168</v>
      </c>
    </row>
    <row r="97" spans="1:38" ht="48" x14ac:dyDescent="0.25">
      <c r="A97" s="62" t="s">
        <v>157</v>
      </c>
      <c r="B97" s="53" t="s">
        <v>158</v>
      </c>
      <c r="C97" s="52" t="s">
        <v>61</v>
      </c>
      <c r="D97" s="110" t="s">
        <v>168</v>
      </c>
      <c r="E97" s="107">
        <v>0</v>
      </c>
      <c r="F97" s="107">
        <v>0</v>
      </c>
      <c r="G97" s="110" t="s">
        <v>168</v>
      </c>
      <c r="H97" s="107">
        <v>0</v>
      </c>
      <c r="I97" s="110" t="s">
        <v>168</v>
      </c>
      <c r="J97" s="110" t="s">
        <v>168</v>
      </c>
      <c r="K97" s="110" t="s">
        <v>168</v>
      </c>
      <c r="L97" s="107">
        <v>0</v>
      </c>
      <c r="M97" s="107">
        <v>0</v>
      </c>
      <c r="N97" s="110" t="s">
        <v>168</v>
      </c>
      <c r="O97" s="107">
        <v>0</v>
      </c>
      <c r="P97" s="110" t="s">
        <v>168</v>
      </c>
      <c r="Q97" s="110" t="s">
        <v>168</v>
      </c>
      <c r="R97" s="110" t="s">
        <v>168</v>
      </c>
      <c r="S97" s="107">
        <v>0</v>
      </c>
      <c r="T97" s="107">
        <v>0</v>
      </c>
      <c r="U97" s="110" t="s">
        <v>168</v>
      </c>
      <c r="V97" s="107">
        <v>0</v>
      </c>
      <c r="W97" s="110" t="s">
        <v>168</v>
      </c>
      <c r="X97" s="110" t="s">
        <v>168</v>
      </c>
      <c r="Y97" s="110" t="s">
        <v>168</v>
      </c>
      <c r="Z97" s="122">
        <v>0</v>
      </c>
      <c r="AA97" s="122">
        <v>0</v>
      </c>
      <c r="AB97" s="125" t="s">
        <v>168</v>
      </c>
      <c r="AC97" s="122">
        <v>0</v>
      </c>
      <c r="AD97" s="110" t="s">
        <v>168</v>
      </c>
      <c r="AE97" s="110" t="s">
        <v>168</v>
      </c>
      <c r="AF97" s="110" t="s">
        <v>168</v>
      </c>
      <c r="AG97" s="122">
        <v>0</v>
      </c>
      <c r="AH97" s="122">
        <v>0</v>
      </c>
      <c r="AI97" s="125" t="s">
        <v>168</v>
      </c>
      <c r="AJ97" s="122">
        <v>0</v>
      </c>
      <c r="AK97" s="110" t="s">
        <v>168</v>
      </c>
      <c r="AL97" s="110" t="s">
        <v>168</v>
      </c>
    </row>
    <row r="98" spans="1:38" ht="36" x14ac:dyDescent="0.25">
      <c r="A98" s="62" t="s">
        <v>159</v>
      </c>
      <c r="B98" s="53" t="s">
        <v>160</v>
      </c>
      <c r="C98" s="52" t="s">
        <v>61</v>
      </c>
      <c r="D98" s="110" t="s">
        <v>168</v>
      </c>
      <c r="E98" s="107">
        <v>0</v>
      </c>
      <c r="F98" s="107">
        <v>0</v>
      </c>
      <c r="G98" s="110" t="s">
        <v>168</v>
      </c>
      <c r="H98" s="107">
        <v>0</v>
      </c>
      <c r="I98" s="110" t="s">
        <v>168</v>
      </c>
      <c r="J98" s="110" t="s">
        <v>168</v>
      </c>
      <c r="K98" s="110" t="s">
        <v>168</v>
      </c>
      <c r="L98" s="107">
        <v>0</v>
      </c>
      <c r="M98" s="107">
        <v>0</v>
      </c>
      <c r="N98" s="110" t="s">
        <v>168</v>
      </c>
      <c r="O98" s="107">
        <v>0</v>
      </c>
      <c r="P98" s="110" t="s">
        <v>168</v>
      </c>
      <c r="Q98" s="110" t="s">
        <v>168</v>
      </c>
      <c r="R98" s="110" t="s">
        <v>168</v>
      </c>
      <c r="S98" s="107">
        <v>0</v>
      </c>
      <c r="T98" s="107">
        <v>0</v>
      </c>
      <c r="U98" s="110" t="s">
        <v>168</v>
      </c>
      <c r="V98" s="107">
        <v>0</v>
      </c>
      <c r="W98" s="110" t="s">
        <v>168</v>
      </c>
      <c r="X98" s="110" t="s">
        <v>168</v>
      </c>
      <c r="Y98" s="110" t="s">
        <v>168</v>
      </c>
      <c r="Z98" s="122">
        <v>0</v>
      </c>
      <c r="AA98" s="122">
        <v>0</v>
      </c>
      <c r="AB98" s="125" t="s">
        <v>168</v>
      </c>
      <c r="AC98" s="122">
        <v>0</v>
      </c>
      <c r="AD98" s="110" t="s">
        <v>168</v>
      </c>
      <c r="AE98" s="110" t="s">
        <v>168</v>
      </c>
      <c r="AF98" s="110" t="s">
        <v>168</v>
      </c>
      <c r="AG98" s="122">
        <v>0</v>
      </c>
      <c r="AH98" s="122">
        <v>0</v>
      </c>
      <c r="AI98" s="125" t="s">
        <v>168</v>
      </c>
      <c r="AJ98" s="122">
        <v>0</v>
      </c>
      <c r="AK98" s="110" t="s">
        <v>168</v>
      </c>
      <c r="AL98" s="110" t="s">
        <v>168</v>
      </c>
    </row>
    <row r="99" spans="1:38" ht="24" x14ac:dyDescent="0.25">
      <c r="A99" s="56" t="s">
        <v>161</v>
      </c>
      <c r="B99" s="46" t="s">
        <v>162</v>
      </c>
      <c r="C99" s="57" t="s">
        <v>61</v>
      </c>
      <c r="D99" s="112" t="s">
        <v>168</v>
      </c>
      <c r="E99" s="100">
        <f t="shared" ref="E99" si="225">SUM(E101:E113)</f>
        <v>0</v>
      </c>
      <c r="F99" s="100">
        <f t="shared" ref="F99:H99" si="226">SUM(F101:F113)</f>
        <v>0</v>
      </c>
      <c r="G99" s="112" t="s">
        <v>168</v>
      </c>
      <c r="H99" s="100">
        <f t="shared" si="226"/>
        <v>0</v>
      </c>
      <c r="I99" s="112" t="s">
        <v>168</v>
      </c>
      <c r="J99" s="112" t="s">
        <v>168</v>
      </c>
      <c r="K99" s="112" t="s">
        <v>168</v>
      </c>
      <c r="L99" s="100">
        <f t="shared" ref="L99:M99" si="227">SUM(L101:L113)</f>
        <v>0</v>
      </c>
      <c r="M99" s="100">
        <f t="shared" si="227"/>
        <v>0</v>
      </c>
      <c r="N99" s="112" t="s">
        <v>168</v>
      </c>
      <c r="O99" s="100">
        <f t="shared" ref="O99" si="228">SUM(O101:O113)</f>
        <v>0</v>
      </c>
      <c r="P99" s="112" t="s">
        <v>168</v>
      </c>
      <c r="Q99" s="112" t="s">
        <v>168</v>
      </c>
      <c r="R99" s="112" t="s">
        <v>168</v>
      </c>
      <c r="S99" s="100">
        <f t="shared" ref="S99:T99" si="229">SUM(S101:S113)</f>
        <v>0</v>
      </c>
      <c r="T99" s="100">
        <f t="shared" si="229"/>
        <v>0</v>
      </c>
      <c r="U99" s="112" t="s">
        <v>168</v>
      </c>
      <c r="V99" s="100">
        <f t="shared" ref="V99" si="230">SUM(V101:V113)</f>
        <v>0</v>
      </c>
      <c r="W99" s="112" t="s">
        <v>168</v>
      </c>
      <c r="X99" s="112" t="s">
        <v>168</v>
      </c>
      <c r="Y99" s="112" t="s">
        <v>168</v>
      </c>
      <c r="Z99" s="120">
        <f t="shared" ref="Z99:AA99" si="231">SUM(Z101:Z113)</f>
        <v>1.174728</v>
      </c>
      <c r="AA99" s="120">
        <f t="shared" si="231"/>
        <v>0</v>
      </c>
      <c r="AB99" s="125" t="s">
        <v>168</v>
      </c>
      <c r="AC99" s="120">
        <f t="shared" ref="AC99" si="232">SUM(AC101:AC113)</f>
        <v>1.81</v>
      </c>
      <c r="AD99" s="112" t="s">
        <v>168</v>
      </c>
      <c r="AE99" s="112" t="s">
        <v>168</v>
      </c>
      <c r="AF99" s="112" t="s">
        <v>168</v>
      </c>
      <c r="AG99" s="120">
        <f t="shared" ref="AG99:AH99" si="233">SUM(AG101:AG113)</f>
        <v>1.174728</v>
      </c>
      <c r="AH99" s="120">
        <f t="shared" si="233"/>
        <v>0</v>
      </c>
      <c r="AI99" s="125" t="s">
        <v>168</v>
      </c>
      <c r="AJ99" s="120">
        <f t="shared" ref="AJ99" si="234">SUM(AJ101:AJ113)</f>
        <v>1.81</v>
      </c>
      <c r="AK99" s="112" t="s">
        <v>168</v>
      </c>
      <c r="AL99" s="112" t="s">
        <v>168</v>
      </c>
    </row>
    <row r="100" spans="1:38" hidden="1" outlineLevel="1" x14ac:dyDescent="0.25">
      <c r="A100" s="56"/>
      <c r="B100" s="78" t="s">
        <v>222</v>
      </c>
      <c r="C100" s="57"/>
      <c r="D100" s="110" t="s">
        <v>168</v>
      </c>
      <c r="E100" s="100"/>
      <c r="F100" s="100"/>
      <c r="G100" s="110" t="s">
        <v>168</v>
      </c>
      <c r="H100" s="100"/>
      <c r="I100" s="110" t="s">
        <v>168</v>
      </c>
      <c r="J100" s="110" t="s">
        <v>168</v>
      </c>
      <c r="K100" s="110" t="s">
        <v>168</v>
      </c>
      <c r="L100" s="100"/>
      <c r="M100" s="100"/>
      <c r="N100" s="110" t="s">
        <v>168</v>
      </c>
      <c r="O100" s="100"/>
      <c r="P100" s="110" t="s">
        <v>168</v>
      </c>
      <c r="Q100" s="110" t="s">
        <v>168</v>
      </c>
      <c r="R100" s="110" t="s">
        <v>168</v>
      </c>
      <c r="S100" s="100"/>
      <c r="T100" s="100"/>
      <c r="U100" s="110" t="s">
        <v>168</v>
      </c>
      <c r="V100" s="100"/>
      <c r="W100" s="110" t="s">
        <v>168</v>
      </c>
      <c r="X100" s="110" t="s">
        <v>168</v>
      </c>
      <c r="Y100" s="110" t="s">
        <v>168</v>
      </c>
      <c r="Z100" s="120">
        <v>0</v>
      </c>
      <c r="AA100" s="120"/>
      <c r="AB100" s="125" t="s">
        <v>168</v>
      </c>
      <c r="AC100" s="120"/>
      <c r="AD100" s="110" t="s">
        <v>168</v>
      </c>
      <c r="AE100" s="110" t="s">
        <v>168</v>
      </c>
      <c r="AF100" s="110" t="s">
        <v>168</v>
      </c>
      <c r="AG100" s="120">
        <v>0</v>
      </c>
      <c r="AH100" s="120"/>
      <c r="AI100" s="125" t="s">
        <v>168</v>
      </c>
      <c r="AJ100" s="120"/>
      <c r="AK100" s="110" t="s">
        <v>168</v>
      </c>
      <c r="AL100" s="110" t="s">
        <v>168</v>
      </c>
    </row>
    <row r="101" spans="1:38" ht="24" hidden="1" outlineLevel="1" x14ac:dyDescent="0.25">
      <c r="A101" s="91" t="s">
        <v>223</v>
      </c>
      <c r="B101" s="92" t="s">
        <v>174</v>
      </c>
      <c r="C101" s="93" t="s">
        <v>313</v>
      </c>
      <c r="D101" s="110" t="s">
        <v>168</v>
      </c>
      <c r="E101" s="107">
        <v>0</v>
      </c>
      <c r="F101" s="107">
        <v>0</v>
      </c>
      <c r="G101" s="110" t="s">
        <v>168</v>
      </c>
      <c r="H101" s="107">
        <v>0</v>
      </c>
      <c r="I101" s="110" t="s">
        <v>168</v>
      </c>
      <c r="J101" s="110" t="s">
        <v>168</v>
      </c>
      <c r="K101" s="110" t="s">
        <v>168</v>
      </c>
      <c r="L101" s="107">
        <v>0</v>
      </c>
      <c r="M101" s="107">
        <v>0</v>
      </c>
      <c r="N101" s="110" t="s">
        <v>168</v>
      </c>
      <c r="O101" s="107">
        <v>0</v>
      </c>
      <c r="P101" s="110" t="s">
        <v>168</v>
      </c>
      <c r="Q101" s="110" t="s">
        <v>168</v>
      </c>
      <c r="R101" s="110" t="s">
        <v>168</v>
      </c>
      <c r="S101" s="107">
        <v>0</v>
      </c>
      <c r="T101" s="107">
        <v>0</v>
      </c>
      <c r="U101" s="110" t="s">
        <v>168</v>
      </c>
      <c r="V101" s="107">
        <v>0</v>
      </c>
      <c r="W101" s="110" t="s">
        <v>168</v>
      </c>
      <c r="X101" s="110" t="s">
        <v>168</v>
      </c>
      <c r="Y101" s="110" t="s">
        <v>168</v>
      </c>
      <c r="Z101" s="122">
        <v>0</v>
      </c>
      <c r="AA101" s="122">
        <v>0</v>
      </c>
      <c r="AB101" s="125" t="s">
        <v>168</v>
      </c>
      <c r="AC101" s="122">
        <v>0</v>
      </c>
      <c r="AD101" s="110" t="s">
        <v>168</v>
      </c>
      <c r="AE101" s="110" t="s">
        <v>168</v>
      </c>
      <c r="AF101" s="110" t="s">
        <v>168</v>
      </c>
      <c r="AG101" s="122">
        <v>0</v>
      </c>
      <c r="AH101" s="122">
        <v>0</v>
      </c>
      <c r="AI101" s="125" t="s">
        <v>168</v>
      </c>
      <c r="AJ101" s="122">
        <v>0</v>
      </c>
      <c r="AK101" s="110" t="s">
        <v>168</v>
      </c>
      <c r="AL101" s="110" t="s">
        <v>168</v>
      </c>
    </row>
    <row r="102" spans="1:38" collapsed="1" x14ac:dyDescent="0.25">
      <c r="A102" s="56"/>
      <c r="B102" s="78" t="s">
        <v>200</v>
      </c>
      <c r="C102" s="94"/>
      <c r="D102" s="112" t="s">
        <v>168</v>
      </c>
      <c r="E102" s="107"/>
      <c r="F102" s="107"/>
      <c r="G102" s="112" t="s">
        <v>168</v>
      </c>
      <c r="H102" s="107"/>
      <c r="I102" s="112" t="s">
        <v>168</v>
      </c>
      <c r="J102" s="112" t="s">
        <v>168</v>
      </c>
      <c r="K102" s="112" t="s">
        <v>168</v>
      </c>
      <c r="L102" s="107"/>
      <c r="M102" s="107"/>
      <c r="N102" s="112" t="s">
        <v>168</v>
      </c>
      <c r="O102" s="107"/>
      <c r="P102" s="112" t="s">
        <v>168</v>
      </c>
      <c r="Q102" s="112" t="s">
        <v>168</v>
      </c>
      <c r="R102" s="112" t="s">
        <v>168</v>
      </c>
      <c r="S102" s="107"/>
      <c r="T102" s="107"/>
      <c r="U102" s="112" t="s">
        <v>168</v>
      </c>
      <c r="V102" s="107"/>
      <c r="W102" s="112" t="s">
        <v>168</v>
      </c>
      <c r="X102" s="112" t="s">
        <v>168</v>
      </c>
      <c r="Y102" s="112" t="s">
        <v>168</v>
      </c>
      <c r="Z102" s="122">
        <v>0</v>
      </c>
      <c r="AA102" s="122"/>
      <c r="AB102" s="125" t="s">
        <v>168</v>
      </c>
      <c r="AC102" s="122"/>
      <c r="AD102" s="112" t="s">
        <v>168</v>
      </c>
      <c r="AE102" s="112" t="s">
        <v>168</v>
      </c>
      <c r="AF102" s="112" t="s">
        <v>168</v>
      </c>
      <c r="AG102" s="122">
        <v>0</v>
      </c>
      <c r="AH102" s="122"/>
      <c r="AI102" s="125" t="s">
        <v>168</v>
      </c>
      <c r="AJ102" s="122"/>
      <c r="AK102" s="112" t="s">
        <v>168</v>
      </c>
      <c r="AL102" s="112" t="s">
        <v>168</v>
      </c>
    </row>
    <row r="103" spans="1:38" ht="36" x14ac:dyDescent="0.25">
      <c r="A103" s="62" t="s">
        <v>224</v>
      </c>
      <c r="B103" s="73" t="s">
        <v>225</v>
      </c>
      <c r="C103" s="66" t="s">
        <v>314</v>
      </c>
      <c r="D103" s="110" t="s">
        <v>168</v>
      </c>
      <c r="E103" s="107">
        <v>0</v>
      </c>
      <c r="F103" s="107">
        <v>0</v>
      </c>
      <c r="G103" s="110" t="s">
        <v>168</v>
      </c>
      <c r="H103" s="107">
        <v>0</v>
      </c>
      <c r="I103" s="110" t="s">
        <v>168</v>
      </c>
      <c r="J103" s="110" t="s">
        <v>168</v>
      </c>
      <c r="K103" s="110" t="s">
        <v>168</v>
      </c>
      <c r="L103" s="107">
        <v>0</v>
      </c>
      <c r="M103" s="107">
        <v>0</v>
      </c>
      <c r="N103" s="110" t="s">
        <v>168</v>
      </c>
      <c r="O103" s="107">
        <v>0</v>
      </c>
      <c r="P103" s="110" t="s">
        <v>168</v>
      </c>
      <c r="Q103" s="110" t="s">
        <v>168</v>
      </c>
      <c r="R103" s="110" t="s">
        <v>168</v>
      </c>
      <c r="S103" s="107">
        <v>0</v>
      </c>
      <c r="T103" s="107">
        <v>0</v>
      </c>
      <c r="U103" s="110" t="s">
        <v>168</v>
      </c>
      <c r="V103" s="107">
        <v>0</v>
      </c>
      <c r="W103" s="110" t="s">
        <v>168</v>
      </c>
      <c r="X103" s="110" t="s">
        <v>168</v>
      </c>
      <c r="Y103" s="110" t="s">
        <v>168</v>
      </c>
      <c r="Z103" s="122">
        <v>0.31031399999999998</v>
      </c>
      <c r="AA103" s="122">
        <v>0</v>
      </c>
      <c r="AB103" s="125" t="s">
        <v>168</v>
      </c>
      <c r="AC103" s="120">
        <v>0.6</v>
      </c>
      <c r="AD103" s="110" t="s">
        <v>168</v>
      </c>
      <c r="AE103" s="110" t="s">
        <v>168</v>
      </c>
      <c r="AF103" s="110" t="s">
        <v>168</v>
      </c>
      <c r="AG103" s="122">
        <v>0.31031399999999998</v>
      </c>
      <c r="AH103" s="122">
        <v>0</v>
      </c>
      <c r="AI103" s="125" t="s">
        <v>168</v>
      </c>
      <c r="AJ103" s="120">
        <v>0.6</v>
      </c>
      <c r="AK103" s="110" t="s">
        <v>168</v>
      </c>
      <c r="AL103" s="110" t="s">
        <v>168</v>
      </c>
    </row>
    <row r="104" spans="1:38" ht="36" x14ac:dyDescent="0.25">
      <c r="A104" s="62" t="s">
        <v>226</v>
      </c>
      <c r="B104" s="95" t="s">
        <v>227</v>
      </c>
      <c r="C104" s="66" t="s">
        <v>315</v>
      </c>
      <c r="D104" s="101" t="s">
        <v>168</v>
      </c>
      <c r="E104" s="107">
        <v>0</v>
      </c>
      <c r="F104" s="107">
        <v>0</v>
      </c>
      <c r="G104" s="101" t="s">
        <v>168</v>
      </c>
      <c r="H104" s="107">
        <v>0</v>
      </c>
      <c r="I104" s="101" t="s">
        <v>168</v>
      </c>
      <c r="J104" s="101" t="s">
        <v>168</v>
      </c>
      <c r="K104" s="101" t="s">
        <v>168</v>
      </c>
      <c r="L104" s="107">
        <v>0</v>
      </c>
      <c r="M104" s="107">
        <v>0</v>
      </c>
      <c r="N104" s="101" t="s">
        <v>168</v>
      </c>
      <c r="O104" s="107">
        <v>0</v>
      </c>
      <c r="P104" s="101" t="s">
        <v>168</v>
      </c>
      <c r="Q104" s="101" t="s">
        <v>168</v>
      </c>
      <c r="R104" s="101" t="s">
        <v>168</v>
      </c>
      <c r="S104" s="107">
        <v>0</v>
      </c>
      <c r="T104" s="107">
        <v>0</v>
      </c>
      <c r="U104" s="101" t="s">
        <v>168</v>
      </c>
      <c r="V104" s="107">
        <v>0</v>
      </c>
      <c r="W104" s="101" t="s">
        <v>168</v>
      </c>
      <c r="X104" s="101" t="s">
        <v>168</v>
      </c>
      <c r="Y104" s="101" t="s">
        <v>168</v>
      </c>
      <c r="Z104" s="122">
        <v>0.86441400000000002</v>
      </c>
      <c r="AA104" s="122">
        <v>0</v>
      </c>
      <c r="AB104" s="121" t="s">
        <v>168</v>
      </c>
      <c r="AC104" s="120">
        <v>1.21</v>
      </c>
      <c r="AD104" s="101" t="s">
        <v>168</v>
      </c>
      <c r="AE104" s="101" t="s">
        <v>168</v>
      </c>
      <c r="AF104" s="101" t="s">
        <v>168</v>
      </c>
      <c r="AG104" s="122">
        <v>0.86441400000000002</v>
      </c>
      <c r="AH104" s="122">
        <v>0</v>
      </c>
      <c r="AI104" s="121" t="s">
        <v>168</v>
      </c>
      <c r="AJ104" s="120">
        <v>1.21</v>
      </c>
      <c r="AK104" s="101" t="s">
        <v>168</v>
      </c>
      <c r="AL104" s="101" t="s">
        <v>168</v>
      </c>
    </row>
    <row r="105" spans="1:38" hidden="1" outlineLevel="1" x14ac:dyDescent="0.25">
      <c r="A105" s="56"/>
      <c r="B105" s="78" t="s">
        <v>206</v>
      </c>
      <c r="C105" s="94"/>
      <c r="D105" s="112" t="s">
        <v>168</v>
      </c>
      <c r="E105" s="107">
        <v>0</v>
      </c>
      <c r="F105" s="107">
        <v>0</v>
      </c>
      <c r="G105" s="112" t="s">
        <v>168</v>
      </c>
      <c r="H105" s="107">
        <v>0</v>
      </c>
      <c r="I105" s="112" t="s">
        <v>168</v>
      </c>
      <c r="J105" s="112" t="s">
        <v>168</v>
      </c>
      <c r="K105" s="112" t="s">
        <v>168</v>
      </c>
      <c r="L105" s="107">
        <v>0</v>
      </c>
      <c r="M105" s="107">
        <v>0</v>
      </c>
      <c r="N105" s="112" t="s">
        <v>168</v>
      </c>
      <c r="O105" s="107">
        <v>0</v>
      </c>
      <c r="P105" s="112" t="s">
        <v>168</v>
      </c>
      <c r="Q105" s="112" t="s">
        <v>168</v>
      </c>
      <c r="R105" s="112" t="s">
        <v>168</v>
      </c>
      <c r="S105" s="107">
        <v>0</v>
      </c>
      <c r="T105" s="107">
        <v>0</v>
      </c>
      <c r="U105" s="112" t="s">
        <v>168</v>
      </c>
      <c r="V105" s="107">
        <v>0</v>
      </c>
      <c r="W105" s="112" t="s">
        <v>168</v>
      </c>
      <c r="X105" s="112" t="s">
        <v>168</v>
      </c>
      <c r="Y105" s="112" t="s">
        <v>168</v>
      </c>
      <c r="Z105" s="122">
        <v>0</v>
      </c>
      <c r="AA105" s="122">
        <v>0</v>
      </c>
      <c r="AB105" s="125" t="s">
        <v>168</v>
      </c>
      <c r="AC105" s="122">
        <v>0</v>
      </c>
      <c r="AD105" s="112" t="s">
        <v>168</v>
      </c>
      <c r="AE105" s="112" t="s">
        <v>168</v>
      </c>
      <c r="AF105" s="112" t="s">
        <v>168</v>
      </c>
      <c r="AG105" s="122">
        <v>0</v>
      </c>
      <c r="AH105" s="122">
        <v>0</v>
      </c>
      <c r="AI105" s="125" t="s">
        <v>168</v>
      </c>
      <c r="AJ105" s="122">
        <v>0</v>
      </c>
      <c r="AK105" s="112" t="s">
        <v>168</v>
      </c>
      <c r="AL105" s="112" t="s">
        <v>168</v>
      </c>
    </row>
    <row r="106" spans="1:38" hidden="1" outlineLevel="1" x14ac:dyDescent="0.25">
      <c r="A106" s="56"/>
      <c r="B106" s="78" t="s">
        <v>228</v>
      </c>
      <c r="C106" s="94"/>
      <c r="D106" s="112" t="s">
        <v>168</v>
      </c>
      <c r="E106" s="107">
        <v>0</v>
      </c>
      <c r="F106" s="107">
        <v>0</v>
      </c>
      <c r="G106" s="112" t="s">
        <v>168</v>
      </c>
      <c r="H106" s="107">
        <v>0</v>
      </c>
      <c r="I106" s="112" t="s">
        <v>168</v>
      </c>
      <c r="J106" s="112" t="s">
        <v>168</v>
      </c>
      <c r="K106" s="112" t="s">
        <v>168</v>
      </c>
      <c r="L106" s="107">
        <v>0</v>
      </c>
      <c r="M106" s="107">
        <v>0</v>
      </c>
      <c r="N106" s="112" t="s">
        <v>168</v>
      </c>
      <c r="O106" s="107">
        <v>0</v>
      </c>
      <c r="P106" s="112" t="s">
        <v>168</v>
      </c>
      <c r="Q106" s="112" t="s">
        <v>168</v>
      </c>
      <c r="R106" s="112" t="s">
        <v>168</v>
      </c>
      <c r="S106" s="107">
        <v>0</v>
      </c>
      <c r="T106" s="107">
        <v>0</v>
      </c>
      <c r="U106" s="112" t="s">
        <v>168</v>
      </c>
      <c r="V106" s="107">
        <v>0</v>
      </c>
      <c r="W106" s="112" t="s">
        <v>168</v>
      </c>
      <c r="X106" s="112" t="s">
        <v>168</v>
      </c>
      <c r="Y106" s="112" t="s">
        <v>168</v>
      </c>
      <c r="Z106" s="122">
        <v>0</v>
      </c>
      <c r="AA106" s="122">
        <v>0</v>
      </c>
      <c r="AB106" s="125" t="s">
        <v>168</v>
      </c>
      <c r="AC106" s="122">
        <v>0</v>
      </c>
      <c r="AD106" s="112" t="s">
        <v>168</v>
      </c>
      <c r="AE106" s="112" t="s">
        <v>168</v>
      </c>
      <c r="AF106" s="112" t="s">
        <v>168</v>
      </c>
      <c r="AG106" s="122">
        <v>0</v>
      </c>
      <c r="AH106" s="122">
        <v>0</v>
      </c>
      <c r="AI106" s="125" t="s">
        <v>168</v>
      </c>
      <c r="AJ106" s="122">
        <v>0</v>
      </c>
      <c r="AK106" s="112" t="s">
        <v>168</v>
      </c>
      <c r="AL106" s="112" t="s">
        <v>168</v>
      </c>
    </row>
    <row r="107" spans="1:38" ht="24" hidden="1" outlineLevel="1" x14ac:dyDescent="0.25">
      <c r="A107" s="62" t="s">
        <v>229</v>
      </c>
      <c r="B107" s="73" t="s">
        <v>230</v>
      </c>
      <c r="C107" s="66" t="s">
        <v>316</v>
      </c>
      <c r="D107" s="110" t="s">
        <v>168</v>
      </c>
      <c r="E107" s="107">
        <v>0</v>
      </c>
      <c r="F107" s="107">
        <v>0</v>
      </c>
      <c r="G107" s="110" t="s">
        <v>168</v>
      </c>
      <c r="H107" s="107">
        <v>0</v>
      </c>
      <c r="I107" s="110" t="s">
        <v>168</v>
      </c>
      <c r="J107" s="110" t="s">
        <v>168</v>
      </c>
      <c r="K107" s="110" t="s">
        <v>168</v>
      </c>
      <c r="L107" s="107">
        <v>0</v>
      </c>
      <c r="M107" s="107">
        <v>0</v>
      </c>
      <c r="N107" s="110" t="s">
        <v>168</v>
      </c>
      <c r="O107" s="107">
        <v>0</v>
      </c>
      <c r="P107" s="110" t="s">
        <v>168</v>
      </c>
      <c r="Q107" s="110" t="s">
        <v>168</v>
      </c>
      <c r="R107" s="110" t="s">
        <v>168</v>
      </c>
      <c r="S107" s="107">
        <v>0</v>
      </c>
      <c r="T107" s="107">
        <v>0</v>
      </c>
      <c r="U107" s="110" t="s">
        <v>168</v>
      </c>
      <c r="V107" s="107">
        <v>0</v>
      </c>
      <c r="W107" s="110" t="s">
        <v>168</v>
      </c>
      <c r="X107" s="110" t="s">
        <v>168</v>
      </c>
      <c r="Y107" s="110" t="s">
        <v>168</v>
      </c>
      <c r="Z107" s="122">
        <v>0</v>
      </c>
      <c r="AA107" s="122">
        <v>0</v>
      </c>
      <c r="AB107" s="125" t="s">
        <v>168</v>
      </c>
      <c r="AC107" s="122">
        <v>0</v>
      </c>
      <c r="AD107" s="110" t="s">
        <v>168</v>
      </c>
      <c r="AE107" s="110" t="s">
        <v>168</v>
      </c>
      <c r="AF107" s="110" t="s">
        <v>168</v>
      </c>
      <c r="AG107" s="122">
        <v>0</v>
      </c>
      <c r="AH107" s="122">
        <v>0</v>
      </c>
      <c r="AI107" s="125" t="s">
        <v>168</v>
      </c>
      <c r="AJ107" s="122">
        <v>0</v>
      </c>
      <c r="AK107" s="110" t="s">
        <v>168</v>
      </c>
      <c r="AL107" s="110" t="s">
        <v>168</v>
      </c>
    </row>
    <row r="108" spans="1:38" ht="36" hidden="1" outlineLevel="1" x14ac:dyDescent="0.25">
      <c r="A108" s="62" t="s">
        <v>231</v>
      </c>
      <c r="B108" s="95" t="s">
        <v>232</v>
      </c>
      <c r="C108" s="66" t="s">
        <v>317</v>
      </c>
      <c r="D108" s="110" t="s">
        <v>168</v>
      </c>
      <c r="E108" s="107">
        <v>0</v>
      </c>
      <c r="F108" s="107">
        <v>0</v>
      </c>
      <c r="G108" s="110" t="s">
        <v>168</v>
      </c>
      <c r="H108" s="107">
        <v>0</v>
      </c>
      <c r="I108" s="110" t="s">
        <v>168</v>
      </c>
      <c r="J108" s="110" t="s">
        <v>168</v>
      </c>
      <c r="K108" s="110" t="s">
        <v>168</v>
      </c>
      <c r="L108" s="107">
        <v>0</v>
      </c>
      <c r="M108" s="107">
        <v>0</v>
      </c>
      <c r="N108" s="110" t="s">
        <v>168</v>
      </c>
      <c r="O108" s="107">
        <v>0</v>
      </c>
      <c r="P108" s="110" t="s">
        <v>168</v>
      </c>
      <c r="Q108" s="110" t="s">
        <v>168</v>
      </c>
      <c r="R108" s="110" t="s">
        <v>168</v>
      </c>
      <c r="S108" s="107">
        <v>0</v>
      </c>
      <c r="T108" s="107">
        <v>0</v>
      </c>
      <c r="U108" s="110" t="s">
        <v>168</v>
      </c>
      <c r="V108" s="107">
        <v>0</v>
      </c>
      <c r="W108" s="110" t="s">
        <v>168</v>
      </c>
      <c r="X108" s="110" t="s">
        <v>168</v>
      </c>
      <c r="Y108" s="110" t="s">
        <v>168</v>
      </c>
      <c r="Z108" s="122">
        <v>0</v>
      </c>
      <c r="AA108" s="122">
        <v>0</v>
      </c>
      <c r="AB108" s="125" t="s">
        <v>168</v>
      </c>
      <c r="AC108" s="122">
        <v>0</v>
      </c>
      <c r="AD108" s="110" t="s">
        <v>168</v>
      </c>
      <c r="AE108" s="110" t="s">
        <v>168</v>
      </c>
      <c r="AF108" s="110" t="s">
        <v>168</v>
      </c>
      <c r="AG108" s="122">
        <v>0</v>
      </c>
      <c r="AH108" s="122">
        <v>0</v>
      </c>
      <c r="AI108" s="125" t="s">
        <v>168</v>
      </c>
      <c r="AJ108" s="122">
        <v>0</v>
      </c>
      <c r="AK108" s="110" t="s">
        <v>168</v>
      </c>
      <c r="AL108" s="110" t="s">
        <v>168</v>
      </c>
    </row>
    <row r="109" spans="1:38" ht="48" hidden="1" outlineLevel="1" x14ac:dyDescent="0.25">
      <c r="A109" s="62" t="s">
        <v>173</v>
      </c>
      <c r="B109" s="73" t="s">
        <v>233</v>
      </c>
      <c r="C109" s="66" t="s">
        <v>318</v>
      </c>
      <c r="D109" s="110" t="s">
        <v>168</v>
      </c>
      <c r="E109" s="107">
        <v>0</v>
      </c>
      <c r="F109" s="107">
        <v>0</v>
      </c>
      <c r="G109" s="110" t="s">
        <v>168</v>
      </c>
      <c r="H109" s="107">
        <v>0</v>
      </c>
      <c r="I109" s="110" t="s">
        <v>168</v>
      </c>
      <c r="J109" s="110" t="s">
        <v>168</v>
      </c>
      <c r="K109" s="110" t="s">
        <v>168</v>
      </c>
      <c r="L109" s="107">
        <v>0</v>
      </c>
      <c r="M109" s="107">
        <v>0</v>
      </c>
      <c r="N109" s="110" t="s">
        <v>168</v>
      </c>
      <c r="O109" s="107">
        <v>0</v>
      </c>
      <c r="P109" s="110" t="s">
        <v>168</v>
      </c>
      <c r="Q109" s="110" t="s">
        <v>168</v>
      </c>
      <c r="R109" s="110" t="s">
        <v>168</v>
      </c>
      <c r="S109" s="107">
        <v>0</v>
      </c>
      <c r="T109" s="107">
        <v>0</v>
      </c>
      <c r="U109" s="110" t="s">
        <v>168</v>
      </c>
      <c r="V109" s="107">
        <v>0</v>
      </c>
      <c r="W109" s="110" t="s">
        <v>168</v>
      </c>
      <c r="X109" s="110" t="s">
        <v>168</v>
      </c>
      <c r="Y109" s="110" t="s">
        <v>168</v>
      </c>
      <c r="Z109" s="122">
        <v>0</v>
      </c>
      <c r="AA109" s="122">
        <v>0</v>
      </c>
      <c r="AB109" s="125" t="s">
        <v>168</v>
      </c>
      <c r="AC109" s="122">
        <v>0</v>
      </c>
      <c r="AD109" s="110" t="s">
        <v>168</v>
      </c>
      <c r="AE109" s="110" t="s">
        <v>168</v>
      </c>
      <c r="AF109" s="110" t="s">
        <v>168</v>
      </c>
      <c r="AG109" s="122">
        <v>0</v>
      </c>
      <c r="AH109" s="122">
        <v>0</v>
      </c>
      <c r="AI109" s="125" t="s">
        <v>168</v>
      </c>
      <c r="AJ109" s="122">
        <v>0</v>
      </c>
      <c r="AK109" s="110" t="s">
        <v>168</v>
      </c>
      <c r="AL109" s="110" t="s">
        <v>168</v>
      </c>
    </row>
    <row r="110" spans="1:38" ht="36" hidden="1" outlineLevel="1" x14ac:dyDescent="0.25">
      <c r="A110" s="62" t="s">
        <v>234</v>
      </c>
      <c r="B110" s="73" t="s">
        <v>235</v>
      </c>
      <c r="C110" s="96" t="s">
        <v>319</v>
      </c>
      <c r="D110" s="110" t="s">
        <v>168</v>
      </c>
      <c r="E110" s="107">
        <v>0</v>
      </c>
      <c r="F110" s="107">
        <v>0</v>
      </c>
      <c r="G110" s="110" t="s">
        <v>168</v>
      </c>
      <c r="H110" s="107">
        <v>0</v>
      </c>
      <c r="I110" s="110" t="s">
        <v>168</v>
      </c>
      <c r="J110" s="110" t="s">
        <v>168</v>
      </c>
      <c r="K110" s="110" t="s">
        <v>168</v>
      </c>
      <c r="L110" s="107">
        <v>0</v>
      </c>
      <c r="M110" s="107">
        <v>0</v>
      </c>
      <c r="N110" s="110" t="s">
        <v>168</v>
      </c>
      <c r="O110" s="107">
        <v>0</v>
      </c>
      <c r="P110" s="110" t="s">
        <v>168</v>
      </c>
      <c r="Q110" s="110" t="s">
        <v>168</v>
      </c>
      <c r="R110" s="110" t="s">
        <v>168</v>
      </c>
      <c r="S110" s="107">
        <v>0</v>
      </c>
      <c r="T110" s="107">
        <v>0</v>
      </c>
      <c r="U110" s="110" t="s">
        <v>168</v>
      </c>
      <c r="V110" s="107">
        <v>0</v>
      </c>
      <c r="W110" s="110" t="s">
        <v>168</v>
      </c>
      <c r="X110" s="110" t="s">
        <v>168</v>
      </c>
      <c r="Y110" s="110" t="s">
        <v>168</v>
      </c>
      <c r="Z110" s="122">
        <v>0</v>
      </c>
      <c r="AA110" s="122">
        <v>0</v>
      </c>
      <c r="AB110" s="125" t="s">
        <v>168</v>
      </c>
      <c r="AC110" s="122">
        <v>0</v>
      </c>
      <c r="AD110" s="110" t="s">
        <v>168</v>
      </c>
      <c r="AE110" s="110" t="s">
        <v>168</v>
      </c>
      <c r="AF110" s="110" t="s">
        <v>168</v>
      </c>
      <c r="AG110" s="122">
        <v>0</v>
      </c>
      <c r="AH110" s="122">
        <v>0</v>
      </c>
      <c r="AI110" s="125" t="s">
        <v>168</v>
      </c>
      <c r="AJ110" s="122">
        <v>0</v>
      </c>
      <c r="AK110" s="110" t="s">
        <v>168</v>
      </c>
      <c r="AL110" s="110" t="s">
        <v>168</v>
      </c>
    </row>
    <row r="111" spans="1:38" ht="36" hidden="1" outlineLevel="1" x14ac:dyDescent="0.25">
      <c r="A111" s="62" t="s">
        <v>236</v>
      </c>
      <c r="B111" s="73" t="s">
        <v>237</v>
      </c>
      <c r="C111" s="96" t="s">
        <v>320</v>
      </c>
      <c r="D111" s="110" t="s">
        <v>168</v>
      </c>
      <c r="E111" s="107">
        <v>0</v>
      </c>
      <c r="F111" s="107">
        <v>0</v>
      </c>
      <c r="G111" s="110" t="s">
        <v>168</v>
      </c>
      <c r="H111" s="107">
        <v>0</v>
      </c>
      <c r="I111" s="110" t="s">
        <v>168</v>
      </c>
      <c r="J111" s="110" t="s">
        <v>168</v>
      </c>
      <c r="K111" s="110" t="s">
        <v>168</v>
      </c>
      <c r="L111" s="107">
        <v>0</v>
      </c>
      <c r="M111" s="107">
        <v>0</v>
      </c>
      <c r="N111" s="110" t="s">
        <v>168</v>
      </c>
      <c r="O111" s="107">
        <v>0</v>
      </c>
      <c r="P111" s="110" t="s">
        <v>168</v>
      </c>
      <c r="Q111" s="110" t="s">
        <v>168</v>
      </c>
      <c r="R111" s="110" t="s">
        <v>168</v>
      </c>
      <c r="S111" s="107">
        <v>0</v>
      </c>
      <c r="T111" s="107">
        <v>0</v>
      </c>
      <c r="U111" s="110" t="s">
        <v>168</v>
      </c>
      <c r="V111" s="107">
        <v>0</v>
      </c>
      <c r="W111" s="110" t="s">
        <v>168</v>
      </c>
      <c r="X111" s="110" t="s">
        <v>168</v>
      </c>
      <c r="Y111" s="110" t="s">
        <v>168</v>
      </c>
      <c r="Z111" s="122">
        <v>0</v>
      </c>
      <c r="AA111" s="122">
        <v>0</v>
      </c>
      <c r="AB111" s="125" t="s">
        <v>168</v>
      </c>
      <c r="AC111" s="122">
        <v>0</v>
      </c>
      <c r="AD111" s="110" t="s">
        <v>168</v>
      </c>
      <c r="AE111" s="110" t="s">
        <v>168</v>
      </c>
      <c r="AF111" s="110" t="s">
        <v>168</v>
      </c>
      <c r="AG111" s="122">
        <v>0</v>
      </c>
      <c r="AH111" s="122">
        <v>0</v>
      </c>
      <c r="AI111" s="125" t="s">
        <v>168</v>
      </c>
      <c r="AJ111" s="122">
        <v>0</v>
      </c>
      <c r="AK111" s="110" t="s">
        <v>168</v>
      </c>
      <c r="AL111" s="110" t="s">
        <v>168</v>
      </c>
    </row>
    <row r="112" spans="1:38" hidden="1" outlineLevel="1" x14ac:dyDescent="0.25">
      <c r="A112" s="56"/>
      <c r="B112" s="78" t="s">
        <v>238</v>
      </c>
      <c r="C112" s="94"/>
      <c r="D112" s="112" t="s">
        <v>168</v>
      </c>
      <c r="E112" s="107">
        <v>0</v>
      </c>
      <c r="F112" s="107">
        <v>0</v>
      </c>
      <c r="G112" s="112" t="s">
        <v>168</v>
      </c>
      <c r="H112" s="107">
        <v>0</v>
      </c>
      <c r="I112" s="112" t="s">
        <v>168</v>
      </c>
      <c r="J112" s="112" t="s">
        <v>168</v>
      </c>
      <c r="K112" s="112" t="s">
        <v>168</v>
      </c>
      <c r="L112" s="107">
        <v>0</v>
      </c>
      <c r="M112" s="107">
        <v>0</v>
      </c>
      <c r="N112" s="112" t="s">
        <v>168</v>
      </c>
      <c r="O112" s="107">
        <v>0</v>
      </c>
      <c r="P112" s="112" t="s">
        <v>168</v>
      </c>
      <c r="Q112" s="112" t="s">
        <v>168</v>
      </c>
      <c r="R112" s="112" t="s">
        <v>168</v>
      </c>
      <c r="S112" s="107">
        <v>0</v>
      </c>
      <c r="T112" s="107">
        <v>0</v>
      </c>
      <c r="U112" s="112" t="s">
        <v>168</v>
      </c>
      <c r="V112" s="107">
        <v>0</v>
      </c>
      <c r="W112" s="112" t="s">
        <v>168</v>
      </c>
      <c r="X112" s="112" t="s">
        <v>168</v>
      </c>
      <c r="Y112" s="112" t="s">
        <v>168</v>
      </c>
      <c r="Z112" s="122">
        <v>0</v>
      </c>
      <c r="AA112" s="122">
        <v>0</v>
      </c>
      <c r="AB112" s="125" t="s">
        <v>168</v>
      </c>
      <c r="AC112" s="122">
        <v>0</v>
      </c>
      <c r="AD112" s="112" t="s">
        <v>168</v>
      </c>
      <c r="AE112" s="112" t="s">
        <v>168</v>
      </c>
      <c r="AF112" s="112" t="s">
        <v>168</v>
      </c>
      <c r="AG112" s="122">
        <v>0</v>
      </c>
      <c r="AH112" s="122">
        <v>0</v>
      </c>
      <c r="AI112" s="125" t="s">
        <v>168</v>
      </c>
      <c r="AJ112" s="122">
        <v>0</v>
      </c>
      <c r="AK112" s="112" t="s">
        <v>168</v>
      </c>
      <c r="AL112" s="112" t="s">
        <v>168</v>
      </c>
    </row>
    <row r="113" spans="1:38" hidden="1" outlineLevel="1" x14ac:dyDescent="0.25">
      <c r="A113" s="56"/>
      <c r="B113" s="78" t="s">
        <v>239</v>
      </c>
      <c r="C113" s="94"/>
      <c r="D113" s="112" t="s">
        <v>168</v>
      </c>
      <c r="E113" s="107">
        <v>0</v>
      </c>
      <c r="F113" s="107">
        <v>0</v>
      </c>
      <c r="G113" s="112" t="s">
        <v>168</v>
      </c>
      <c r="H113" s="107">
        <v>0</v>
      </c>
      <c r="I113" s="112" t="s">
        <v>168</v>
      </c>
      <c r="J113" s="112" t="s">
        <v>168</v>
      </c>
      <c r="K113" s="112" t="s">
        <v>168</v>
      </c>
      <c r="L113" s="107">
        <v>0</v>
      </c>
      <c r="M113" s="107">
        <v>0</v>
      </c>
      <c r="N113" s="112" t="s">
        <v>168</v>
      </c>
      <c r="O113" s="107">
        <v>0</v>
      </c>
      <c r="P113" s="112" t="s">
        <v>168</v>
      </c>
      <c r="Q113" s="112" t="s">
        <v>168</v>
      </c>
      <c r="R113" s="112" t="s">
        <v>168</v>
      </c>
      <c r="S113" s="107">
        <v>0</v>
      </c>
      <c r="T113" s="107">
        <v>0</v>
      </c>
      <c r="U113" s="112" t="s">
        <v>168</v>
      </c>
      <c r="V113" s="107">
        <v>0</v>
      </c>
      <c r="W113" s="112" t="s">
        <v>168</v>
      </c>
      <c r="X113" s="112" t="s">
        <v>168</v>
      </c>
      <c r="Y113" s="112" t="s">
        <v>168</v>
      </c>
      <c r="Z113" s="122">
        <v>0</v>
      </c>
      <c r="AA113" s="122">
        <v>0</v>
      </c>
      <c r="AB113" s="125" t="s">
        <v>168</v>
      </c>
      <c r="AC113" s="122">
        <v>0</v>
      </c>
      <c r="AD113" s="112" t="s">
        <v>168</v>
      </c>
      <c r="AE113" s="112" t="s">
        <v>168</v>
      </c>
      <c r="AF113" s="112" t="s">
        <v>168</v>
      </c>
      <c r="AG113" s="122">
        <v>0</v>
      </c>
      <c r="AH113" s="122">
        <v>0</v>
      </c>
      <c r="AI113" s="125" t="s">
        <v>168</v>
      </c>
      <c r="AJ113" s="122">
        <v>0</v>
      </c>
      <c r="AK113" s="112" t="s">
        <v>168</v>
      </c>
      <c r="AL113" s="112" t="s">
        <v>168</v>
      </c>
    </row>
    <row r="114" spans="1:38" ht="36" collapsed="1" x14ac:dyDescent="0.25">
      <c r="A114" s="56" t="s">
        <v>163</v>
      </c>
      <c r="B114" s="46" t="s">
        <v>164</v>
      </c>
      <c r="C114" s="57" t="s">
        <v>61</v>
      </c>
      <c r="D114" s="112" t="s">
        <v>168</v>
      </c>
      <c r="E114" s="107">
        <v>0</v>
      </c>
      <c r="F114" s="107">
        <v>0</v>
      </c>
      <c r="G114" s="112" t="s">
        <v>168</v>
      </c>
      <c r="H114" s="107">
        <v>0</v>
      </c>
      <c r="I114" s="112" t="s">
        <v>168</v>
      </c>
      <c r="J114" s="112" t="s">
        <v>168</v>
      </c>
      <c r="K114" s="112" t="s">
        <v>168</v>
      </c>
      <c r="L114" s="107">
        <v>0</v>
      </c>
      <c r="M114" s="107">
        <v>0</v>
      </c>
      <c r="N114" s="112" t="s">
        <v>168</v>
      </c>
      <c r="O114" s="107">
        <v>0</v>
      </c>
      <c r="P114" s="112" t="s">
        <v>168</v>
      </c>
      <c r="Q114" s="112" t="s">
        <v>168</v>
      </c>
      <c r="R114" s="112" t="s">
        <v>168</v>
      </c>
      <c r="S114" s="107">
        <v>0</v>
      </c>
      <c r="T114" s="107">
        <v>0</v>
      </c>
      <c r="U114" s="112" t="s">
        <v>168</v>
      </c>
      <c r="V114" s="107">
        <v>0</v>
      </c>
      <c r="W114" s="112" t="s">
        <v>168</v>
      </c>
      <c r="X114" s="112" t="s">
        <v>168</v>
      </c>
      <c r="Y114" s="112" t="s">
        <v>168</v>
      </c>
      <c r="Z114" s="122">
        <v>0</v>
      </c>
      <c r="AA114" s="122">
        <v>0</v>
      </c>
      <c r="AB114" s="125" t="s">
        <v>168</v>
      </c>
      <c r="AC114" s="122">
        <v>0</v>
      </c>
      <c r="AD114" s="112" t="s">
        <v>168</v>
      </c>
      <c r="AE114" s="112" t="s">
        <v>168</v>
      </c>
      <c r="AF114" s="112" t="s">
        <v>168</v>
      </c>
      <c r="AG114" s="122">
        <v>0</v>
      </c>
      <c r="AH114" s="122">
        <v>0</v>
      </c>
      <c r="AI114" s="125" t="s">
        <v>168</v>
      </c>
      <c r="AJ114" s="122">
        <v>0</v>
      </c>
      <c r="AK114" s="112" t="s">
        <v>168</v>
      </c>
      <c r="AL114" s="112" t="s">
        <v>168</v>
      </c>
    </row>
    <row r="115" spans="1:38" ht="24" x14ac:dyDescent="0.25">
      <c r="A115" s="56" t="s">
        <v>165</v>
      </c>
      <c r="B115" s="46" t="s">
        <v>166</v>
      </c>
      <c r="C115" s="57" t="s">
        <v>61</v>
      </c>
      <c r="D115" s="112" t="s">
        <v>168</v>
      </c>
      <c r="E115" s="100">
        <f t="shared" ref="E115" si="235">E116+E119+E121+E126+E131+E136</f>
        <v>0</v>
      </c>
      <c r="F115" s="100">
        <f t="shared" ref="F115:H115" si="236">F116+F119+F121+F126+F131+F136</f>
        <v>0</v>
      </c>
      <c r="G115" s="112" t="s">
        <v>168</v>
      </c>
      <c r="H115" s="100">
        <f t="shared" si="236"/>
        <v>0</v>
      </c>
      <c r="I115" s="112" t="s">
        <v>168</v>
      </c>
      <c r="J115" s="112" t="s">
        <v>168</v>
      </c>
      <c r="K115" s="112" t="s">
        <v>168</v>
      </c>
      <c r="L115" s="100">
        <f t="shared" ref="L115:M115" si="237">L116+L119+L121+L126+L131+L136</f>
        <v>0</v>
      </c>
      <c r="M115" s="100">
        <f t="shared" si="237"/>
        <v>0</v>
      </c>
      <c r="N115" s="112" t="s">
        <v>168</v>
      </c>
      <c r="O115" s="100">
        <f t="shared" ref="O115" si="238">O116+O119+O121+O126+O131+O136</f>
        <v>0</v>
      </c>
      <c r="P115" s="112" t="s">
        <v>168</v>
      </c>
      <c r="Q115" s="112" t="s">
        <v>168</v>
      </c>
      <c r="R115" s="112" t="s">
        <v>168</v>
      </c>
      <c r="S115" s="100">
        <f t="shared" ref="S115:T115" si="239">S116+S119+S121+S126+S131+S136</f>
        <v>0</v>
      </c>
      <c r="T115" s="100">
        <f t="shared" si="239"/>
        <v>0</v>
      </c>
      <c r="U115" s="112" t="s">
        <v>168</v>
      </c>
      <c r="V115" s="100">
        <f t="shared" ref="V115" si="240">V116+V119+V121+V126+V131+V136</f>
        <v>0</v>
      </c>
      <c r="W115" s="112" t="s">
        <v>168</v>
      </c>
      <c r="X115" s="112" t="s">
        <v>168</v>
      </c>
      <c r="Y115" s="112" t="s">
        <v>168</v>
      </c>
      <c r="Z115" s="120">
        <f t="shared" ref="Z115:AA115" si="241">Z116+Z119+Z121+Z126+Z131+Z136</f>
        <v>1.0125</v>
      </c>
      <c r="AA115" s="120">
        <f t="shared" si="241"/>
        <v>0</v>
      </c>
      <c r="AB115" s="125" t="s">
        <v>168</v>
      </c>
      <c r="AC115" s="120">
        <f t="shared" ref="AC115" si="242">AC116+AC119+AC121+AC126+AC131+AC136</f>
        <v>0</v>
      </c>
      <c r="AD115" s="112" t="s">
        <v>168</v>
      </c>
      <c r="AE115" s="112" t="s">
        <v>168</v>
      </c>
      <c r="AF115" s="112" t="s">
        <v>168</v>
      </c>
      <c r="AG115" s="120">
        <f t="shared" ref="AG115:AH115" si="243">AG116+AG119+AG121+AG126+AG131+AG136</f>
        <v>1.0125</v>
      </c>
      <c r="AH115" s="120">
        <f t="shared" si="243"/>
        <v>0</v>
      </c>
      <c r="AI115" s="125" t="s">
        <v>168</v>
      </c>
      <c r="AJ115" s="120">
        <f t="shared" ref="AJ115" si="244">AJ116+AJ119+AJ121+AJ126+AJ131+AJ136</f>
        <v>0</v>
      </c>
      <c r="AK115" s="112" t="s">
        <v>168</v>
      </c>
      <c r="AL115" s="112" t="s">
        <v>168</v>
      </c>
    </row>
    <row r="116" spans="1:38" hidden="1" outlineLevel="1" x14ac:dyDescent="0.25">
      <c r="A116" s="56" t="s">
        <v>240</v>
      </c>
      <c r="B116" s="78" t="s">
        <v>241</v>
      </c>
      <c r="C116" s="57"/>
      <c r="D116" s="112" t="s">
        <v>168</v>
      </c>
      <c r="E116" s="100">
        <f t="shared" ref="E116" si="245">SUM(E117:E118)</f>
        <v>0</v>
      </c>
      <c r="F116" s="100">
        <f t="shared" ref="F116:H116" si="246">SUM(F117:F118)</f>
        <v>0</v>
      </c>
      <c r="G116" s="112" t="s">
        <v>168</v>
      </c>
      <c r="H116" s="100">
        <f t="shared" si="246"/>
        <v>0</v>
      </c>
      <c r="I116" s="112" t="s">
        <v>168</v>
      </c>
      <c r="J116" s="112" t="s">
        <v>168</v>
      </c>
      <c r="K116" s="112" t="s">
        <v>168</v>
      </c>
      <c r="L116" s="100">
        <f t="shared" ref="L116:M116" si="247">SUM(L117:L118)</f>
        <v>0</v>
      </c>
      <c r="M116" s="100">
        <f t="shared" si="247"/>
        <v>0</v>
      </c>
      <c r="N116" s="112" t="s">
        <v>168</v>
      </c>
      <c r="O116" s="100">
        <f t="shared" ref="O116" si="248">SUM(O117:O118)</f>
        <v>0</v>
      </c>
      <c r="P116" s="112" t="s">
        <v>168</v>
      </c>
      <c r="Q116" s="112" t="s">
        <v>168</v>
      </c>
      <c r="R116" s="112" t="s">
        <v>168</v>
      </c>
      <c r="S116" s="100">
        <f t="shared" ref="S116:T116" si="249">SUM(S117:S118)</f>
        <v>0</v>
      </c>
      <c r="T116" s="100">
        <f t="shared" si="249"/>
        <v>0</v>
      </c>
      <c r="U116" s="112" t="s">
        <v>168</v>
      </c>
      <c r="V116" s="100">
        <f t="shared" ref="V116" si="250">SUM(V117:V118)</f>
        <v>0</v>
      </c>
      <c r="W116" s="112" t="s">
        <v>168</v>
      </c>
      <c r="X116" s="112" t="s">
        <v>168</v>
      </c>
      <c r="Y116" s="112" t="s">
        <v>168</v>
      </c>
      <c r="Z116" s="120">
        <f t="shared" ref="Z116" si="251">SUM(Z117:Z118)</f>
        <v>0</v>
      </c>
      <c r="AA116" s="120">
        <f t="shared" ref="AA116" si="252">SUM(AA117:AA118)</f>
        <v>0</v>
      </c>
      <c r="AB116" s="125" t="s">
        <v>168</v>
      </c>
      <c r="AC116" s="120">
        <f t="shared" ref="AC116" si="253">SUM(AC117:AC118)</f>
        <v>0</v>
      </c>
      <c r="AD116" s="112" t="s">
        <v>168</v>
      </c>
      <c r="AE116" s="112" t="s">
        <v>168</v>
      </c>
      <c r="AF116" s="112" t="s">
        <v>168</v>
      </c>
      <c r="AG116" s="120">
        <f t="shared" ref="AG116" si="254">SUM(AG117:AG118)</f>
        <v>0</v>
      </c>
      <c r="AH116" s="120">
        <f t="shared" ref="AH116" si="255">SUM(AH117:AH118)</f>
        <v>0</v>
      </c>
      <c r="AI116" s="125" t="s">
        <v>168</v>
      </c>
      <c r="AJ116" s="120">
        <f t="shared" ref="AJ116" si="256">SUM(AJ117:AJ118)</f>
        <v>0</v>
      </c>
      <c r="AK116" s="112" t="s">
        <v>168</v>
      </c>
      <c r="AL116" s="112" t="s">
        <v>168</v>
      </c>
    </row>
    <row r="117" spans="1:38" hidden="1" outlineLevel="1" x14ac:dyDescent="0.25">
      <c r="A117" s="62" t="s">
        <v>242</v>
      </c>
      <c r="B117" s="73" t="s">
        <v>243</v>
      </c>
      <c r="C117" s="88" t="s">
        <v>321</v>
      </c>
      <c r="D117" s="110" t="s">
        <v>168</v>
      </c>
      <c r="E117" s="107">
        <v>0</v>
      </c>
      <c r="F117" s="107">
        <v>0</v>
      </c>
      <c r="G117" s="110" t="s">
        <v>168</v>
      </c>
      <c r="H117" s="107">
        <v>0</v>
      </c>
      <c r="I117" s="110" t="s">
        <v>168</v>
      </c>
      <c r="J117" s="110" t="s">
        <v>168</v>
      </c>
      <c r="K117" s="110" t="s">
        <v>168</v>
      </c>
      <c r="L117" s="107">
        <v>0</v>
      </c>
      <c r="M117" s="107">
        <v>0</v>
      </c>
      <c r="N117" s="110" t="s">
        <v>168</v>
      </c>
      <c r="O117" s="107">
        <v>0</v>
      </c>
      <c r="P117" s="110" t="s">
        <v>168</v>
      </c>
      <c r="Q117" s="110" t="s">
        <v>168</v>
      </c>
      <c r="R117" s="110" t="s">
        <v>168</v>
      </c>
      <c r="S117" s="107">
        <v>0</v>
      </c>
      <c r="T117" s="107">
        <v>0</v>
      </c>
      <c r="U117" s="110" t="s">
        <v>168</v>
      </c>
      <c r="V117" s="107">
        <v>0</v>
      </c>
      <c r="W117" s="110" t="s">
        <v>168</v>
      </c>
      <c r="X117" s="110" t="s">
        <v>168</v>
      </c>
      <c r="Y117" s="110" t="s">
        <v>168</v>
      </c>
      <c r="Z117" s="122">
        <v>0</v>
      </c>
      <c r="AA117" s="122">
        <v>0</v>
      </c>
      <c r="AB117" s="125" t="s">
        <v>168</v>
      </c>
      <c r="AC117" s="122">
        <v>0</v>
      </c>
      <c r="AD117" s="110" t="s">
        <v>168</v>
      </c>
      <c r="AE117" s="110" t="s">
        <v>168</v>
      </c>
      <c r="AF117" s="110" t="s">
        <v>168</v>
      </c>
      <c r="AG117" s="122">
        <v>0</v>
      </c>
      <c r="AH117" s="122">
        <v>0</v>
      </c>
      <c r="AI117" s="125" t="s">
        <v>168</v>
      </c>
      <c r="AJ117" s="122">
        <v>0</v>
      </c>
      <c r="AK117" s="110" t="s">
        <v>168</v>
      </c>
      <c r="AL117" s="110" t="s">
        <v>168</v>
      </c>
    </row>
    <row r="118" spans="1:38" ht="24" hidden="1" outlineLevel="1" x14ac:dyDescent="0.25">
      <c r="A118" s="62" t="s">
        <v>244</v>
      </c>
      <c r="B118" s="73" t="s">
        <v>167</v>
      </c>
      <c r="C118" s="88" t="s">
        <v>322</v>
      </c>
      <c r="D118" s="110" t="s">
        <v>168</v>
      </c>
      <c r="E118" s="107">
        <v>0</v>
      </c>
      <c r="F118" s="107">
        <v>0</v>
      </c>
      <c r="G118" s="110" t="s">
        <v>168</v>
      </c>
      <c r="H118" s="107">
        <v>0</v>
      </c>
      <c r="I118" s="110" t="s">
        <v>168</v>
      </c>
      <c r="J118" s="110" t="s">
        <v>168</v>
      </c>
      <c r="K118" s="110" t="s">
        <v>168</v>
      </c>
      <c r="L118" s="107">
        <v>0</v>
      </c>
      <c r="M118" s="107">
        <v>0</v>
      </c>
      <c r="N118" s="110" t="s">
        <v>168</v>
      </c>
      <c r="O118" s="107">
        <v>0</v>
      </c>
      <c r="P118" s="110" t="s">
        <v>168</v>
      </c>
      <c r="Q118" s="110" t="s">
        <v>168</v>
      </c>
      <c r="R118" s="110" t="s">
        <v>168</v>
      </c>
      <c r="S118" s="107">
        <v>0</v>
      </c>
      <c r="T118" s="107">
        <v>0</v>
      </c>
      <c r="U118" s="110" t="s">
        <v>168</v>
      </c>
      <c r="V118" s="107">
        <v>0</v>
      </c>
      <c r="W118" s="110" t="s">
        <v>168</v>
      </c>
      <c r="X118" s="110" t="s">
        <v>168</v>
      </c>
      <c r="Y118" s="110" t="s">
        <v>168</v>
      </c>
      <c r="Z118" s="122">
        <v>0</v>
      </c>
      <c r="AA118" s="122">
        <v>0</v>
      </c>
      <c r="AB118" s="125" t="s">
        <v>168</v>
      </c>
      <c r="AC118" s="122">
        <v>0</v>
      </c>
      <c r="AD118" s="110" t="s">
        <v>168</v>
      </c>
      <c r="AE118" s="110" t="s">
        <v>168</v>
      </c>
      <c r="AF118" s="110" t="s">
        <v>168</v>
      </c>
      <c r="AG118" s="122">
        <v>0</v>
      </c>
      <c r="AH118" s="122">
        <v>0</v>
      </c>
      <c r="AI118" s="125" t="s">
        <v>168</v>
      </c>
      <c r="AJ118" s="122">
        <v>0</v>
      </c>
      <c r="AK118" s="110" t="s">
        <v>168</v>
      </c>
      <c r="AL118" s="110" t="s">
        <v>168</v>
      </c>
    </row>
    <row r="119" spans="1:38" collapsed="1" x14ac:dyDescent="0.25">
      <c r="A119" s="56" t="s">
        <v>245</v>
      </c>
      <c r="B119" s="78" t="s">
        <v>246</v>
      </c>
      <c r="C119" s="79"/>
      <c r="D119" s="112" t="s">
        <v>168</v>
      </c>
      <c r="E119" s="100">
        <f t="shared" ref="E119:H119" si="257">E120</f>
        <v>0</v>
      </c>
      <c r="F119" s="100">
        <f t="shared" si="257"/>
        <v>0</v>
      </c>
      <c r="G119" s="112" t="s">
        <v>168</v>
      </c>
      <c r="H119" s="100">
        <f t="shared" si="257"/>
        <v>0</v>
      </c>
      <c r="I119" s="112" t="s">
        <v>168</v>
      </c>
      <c r="J119" s="112" t="s">
        <v>168</v>
      </c>
      <c r="K119" s="112" t="s">
        <v>168</v>
      </c>
      <c r="L119" s="100">
        <f t="shared" ref="L119:O119" si="258">L120</f>
        <v>0</v>
      </c>
      <c r="M119" s="100">
        <f t="shared" si="258"/>
        <v>0</v>
      </c>
      <c r="N119" s="112" t="s">
        <v>168</v>
      </c>
      <c r="O119" s="100">
        <f t="shared" si="258"/>
        <v>0</v>
      </c>
      <c r="P119" s="112" t="s">
        <v>168</v>
      </c>
      <c r="Q119" s="112" t="s">
        <v>168</v>
      </c>
      <c r="R119" s="112" t="s">
        <v>168</v>
      </c>
      <c r="S119" s="100">
        <f t="shared" ref="S119:V119" si="259">S120</f>
        <v>0</v>
      </c>
      <c r="T119" s="100">
        <f t="shared" si="259"/>
        <v>0</v>
      </c>
      <c r="U119" s="112" t="s">
        <v>168</v>
      </c>
      <c r="V119" s="100">
        <f t="shared" si="259"/>
        <v>0</v>
      </c>
      <c r="W119" s="112" t="s">
        <v>168</v>
      </c>
      <c r="X119" s="112" t="s">
        <v>168</v>
      </c>
      <c r="Y119" s="112" t="s">
        <v>168</v>
      </c>
      <c r="Z119" s="120">
        <f>Z120</f>
        <v>1.0125</v>
      </c>
      <c r="AA119" s="120">
        <f t="shared" ref="AA119" si="260">AA120</f>
        <v>0</v>
      </c>
      <c r="AB119" s="125" t="s">
        <v>168</v>
      </c>
      <c r="AC119" s="120">
        <f t="shared" ref="AC119" si="261">AC120</f>
        <v>0</v>
      </c>
      <c r="AD119" s="112" t="s">
        <v>168</v>
      </c>
      <c r="AE119" s="112" t="s">
        <v>168</v>
      </c>
      <c r="AF119" s="112" t="s">
        <v>168</v>
      </c>
      <c r="AG119" s="120">
        <f>AG120</f>
        <v>1.0125</v>
      </c>
      <c r="AH119" s="120">
        <f t="shared" ref="AH119" si="262">AH120</f>
        <v>0</v>
      </c>
      <c r="AI119" s="125" t="s">
        <v>168</v>
      </c>
      <c r="AJ119" s="120">
        <f t="shared" ref="AJ119" si="263">AJ120</f>
        <v>0</v>
      </c>
      <c r="AK119" s="112" t="s">
        <v>168</v>
      </c>
      <c r="AL119" s="112" t="s">
        <v>168</v>
      </c>
    </row>
    <row r="120" spans="1:38" x14ac:dyDescent="0.25">
      <c r="A120" s="62" t="s">
        <v>247</v>
      </c>
      <c r="B120" s="97" t="s">
        <v>248</v>
      </c>
      <c r="C120" s="66" t="s">
        <v>323</v>
      </c>
      <c r="D120" s="110" t="s">
        <v>168</v>
      </c>
      <c r="E120" s="107">
        <v>0</v>
      </c>
      <c r="F120" s="107">
        <v>0</v>
      </c>
      <c r="G120" s="110" t="s">
        <v>168</v>
      </c>
      <c r="H120" s="107">
        <v>0</v>
      </c>
      <c r="I120" s="110" t="s">
        <v>168</v>
      </c>
      <c r="J120" s="110" t="s">
        <v>168</v>
      </c>
      <c r="K120" s="110" t="s">
        <v>168</v>
      </c>
      <c r="L120" s="107">
        <v>0</v>
      </c>
      <c r="M120" s="107">
        <v>0</v>
      </c>
      <c r="N120" s="110" t="s">
        <v>168</v>
      </c>
      <c r="O120" s="107">
        <v>0</v>
      </c>
      <c r="P120" s="110" t="s">
        <v>168</v>
      </c>
      <c r="Q120" s="110" t="s">
        <v>168</v>
      </c>
      <c r="R120" s="110" t="s">
        <v>168</v>
      </c>
      <c r="S120" s="107">
        <v>0</v>
      </c>
      <c r="T120" s="107">
        <v>0</v>
      </c>
      <c r="U120" s="110" t="s">
        <v>168</v>
      </c>
      <c r="V120" s="107">
        <v>0</v>
      </c>
      <c r="W120" s="110" t="s">
        <v>168</v>
      </c>
      <c r="X120" s="110" t="s">
        <v>168</v>
      </c>
      <c r="Y120" s="110" t="s">
        <v>168</v>
      </c>
      <c r="Z120" s="122">
        <v>1.0125</v>
      </c>
      <c r="AA120" s="122">
        <v>0</v>
      </c>
      <c r="AB120" s="125" t="s">
        <v>168</v>
      </c>
      <c r="AC120" s="122">
        <v>0</v>
      </c>
      <c r="AD120" s="110" t="s">
        <v>168</v>
      </c>
      <c r="AE120" s="110" t="s">
        <v>168</v>
      </c>
      <c r="AF120" s="110" t="s">
        <v>168</v>
      </c>
      <c r="AG120" s="122">
        <v>1.0125</v>
      </c>
      <c r="AH120" s="122">
        <v>0</v>
      </c>
      <c r="AI120" s="125" t="s">
        <v>168</v>
      </c>
      <c r="AJ120" s="122">
        <v>0</v>
      </c>
      <c r="AK120" s="110" t="s">
        <v>168</v>
      </c>
      <c r="AL120" s="110" t="s">
        <v>168</v>
      </c>
    </row>
    <row r="121" spans="1:38" hidden="1" outlineLevel="1" x14ac:dyDescent="0.25">
      <c r="A121" s="56" t="s">
        <v>249</v>
      </c>
      <c r="B121" s="78" t="s">
        <v>250</v>
      </c>
      <c r="C121" s="79"/>
      <c r="D121" s="112" t="s">
        <v>168</v>
      </c>
      <c r="E121" s="100">
        <f t="shared" ref="E121" si="264">SUM(E122:E124)</f>
        <v>0</v>
      </c>
      <c r="F121" s="100">
        <f t="shared" ref="F121:H121" si="265">SUM(F122:F124)</f>
        <v>0</v>
      </c>
      <c r="G121" s="112" t="s">
        <v>168</v>
      </c>
      <c r="H121" s="100">
        <f t="shared" si="265"/>
        <v>0</v>
      </c>
      <c r="I121" s="112" t="s">
        <v>168</v>
      </c>
      <c r="J121" s="112" t="s">
        <v>168</v>
      </c>
      <c r="K121" s="112" t="s">
        <v>168</v>
      </c>
      <c r="L121" s="100">
        <f t="shared" ref="L121:M121" si="266">SUM(L122:L124)</f>
        <v>0</v>
      </c>
      <c r="M121" s="100">
        <f t="shared" si="266"/>
        <v>0</v>
      </c>
      <c r="N121" s="112" t="s">
        <v>168</v>
      </c>
      <c r="O121" s="100">
        <f t="shared" ref="O121" si="267">SUM(O122:O124)</f>
        <v>0</v>
      </c>
      <c r="P121" s="112" t="s">
        <v>168</v>
      </c>
      <c r="Q121" s="112" t="s">
        <v>168</v>
      </c>
      <c r="R121" s="112" t="s">
        <v>168</v>
      </c>
      <c r="S121" s="100">
        <f t="shared" ref="S121:T121" si="268">SUM(S122:S124)</f>
        <v>0</v>
      </c>
      <c r="T121" s="100">
        <f t="shared" si="268"/>
        <v>0</v>
      </c>
      <c r="U121" s="112" t="s">
        <v>168</v>
      </c>
      <c r="V121" s="100">
        <f t="shared" ref="V121" si="269">SUM(V122:V124)</f>
        <v>0</v>
      </c>
      <c r="W121" s="112" t="s">
        <v>168</v>
      </c>
      <c r="X121" s="112" t="s">
        <v>168</v>
      </c>
      <c r="Y121" s="112" t="s">
        <v>168</v>
      </c>
      <c r="Z121" s="120">
        <f t="shared" ref="Z121:AA121" si="270">SUM(Z122:Z124)</f>
        <v>0</v>
      </c>
      <c r="AA121" s="120">
        <f t="shared" si="270"/>
        <v>0</v>
      </c>
      <c r="AB121" s="125" t="s">
        <v>168</v>
      </c>
      <c r="AC121" s="120">
        <f t="shared" ref="AC121" si="271">SUM(AC122:AC124)</f>
        <v>0</v>
      </c>
      <c r="AD121" s="112" t="s">
        <v>168</v>
      </c>
      <c r="AE121" s="112" t="s">
        <v>168</v>
      </c>
      <c r="AF121" s="112" t="s">
        <v>168</v>
      </c>
      <c r="AG121" s="120">
        <f t="shared" ref="AG121:AH121" si="272">SUM(AG122:AG124)</f>
        <v>0</v>
      </c>
      <c r="AH121" s="120">
        <f t="shared" si="272"/>
        <v>0</v>
      </c>
      <c r="AI121" s="125" t="s">
        <v>168</v>
      </c>
      <c r="AJ121" s="120">
        <f t="shared" ref="AJ121" si="273">SUM(AJ122:AJ124)</f>
        <v>0</v>
      </c>
      <c r="AK121" s="112" t="s">
        <v>168</v>
      </c>
      <c r="AL121" s="112" t="s">
        <v>168</v>
      </c>
    </row>
    <row r="122" spans="1:38" ht="24" hidden="1" outlineLevel="1" x14ac:dyDescent="0.25">
      <c r="A122" s="62" t="s">
        <v>251</v>
      </c>
      <c r="B122" s="73" t="s">
        <v>252</v>
      </c>
      <c r="C122" s="66" t="s">
        <v>324</v>
      </c>
      <c r="D122" s="110" t="s">
        <v>168</v>
      </c>
      <c r="E122" s="107">
        <v>0</v>
      </c>
      <c r="F122" s="107">
        <v>0</v>
      </c>
      <c r="G122" s="110" t="s">
        <v>168</v>
      </c>
      <c r="H122" s="107">
        <v>0</v>
      </c>
      <c r="I122" s="110" t="s">
        <v>168</v>
      </c>
      <c r="J122" s="110" t="s">
        <v>168</v>
      </c>
      <c r="K122" s="110" t="s">
        <v>168</v>
      </c>
      <c r="L122" s="107">
        <v>0</v>
      </c>
      <c r="M122" s="107">
        <v>0</v>
      </c>
      <c r="N122" s="110" t="s">
        <v>168</v>
      </c>
      <c r="O122" s="107">
        <v>0</v>
      </c>
      <c r="P122" s="110" t="s">
        <v>168</v>
      </c>
      <c r="Q122" s="110" t="s">
        <v>168</v>
      </c>
      <c r="R122" s="110" t="s">
        <v>168</v>
      </c>
      <c r="S122" s="107">
        <v>0</v>
      </c>
      <c r="T122" s="107">
        <v>0</v>
      </c>
      <c r="U122" s="110" t="s">
        <v>168</v>
      </c>
      <c r="V122" s="107">
        <v>0</v>
      </c>
      <c r="W122" s="110" t="s">
        <v>168</v>
      </c>
      <c r="X122" s="110" t="s">
        <v>168</v>
      </c>
      <c r="Y122" s="110" t="s">
        <v>168</v>
      </c>
      <c r="Z122" s="122">
        <v>0</v>
      </c>
      <c r="AA122" s="122">
        <v>0</v>
      </c>
      <c r="AB122" s="125" t="s">
        <v>168</v>
      </c>
      <c r="AC122" s="122">
        <v>0</v>
      </c>
      <c r="AD122" s="110" t="s">
        <v>168</v>
      </c>
      <c r="AE122" s="110" t="s">
        <v>168</v>
      </c>
      <c r="AF122" s="110" t="s">
        <v>168</v>
      </c>
      <c r="AG122" s="122">
        <v>0</v>
      </c>
      <c r="AH122" s="122">
        <v>0</v>
      </c>
      <c r="AI122" s="125" t="s">
        <v>168</v>
      </c>
      <c r="AJ122" s="122">
        <v>0</v>
      </c>
      <c r="AK122" s="110" t="s">
        <v>168</v>
      </c>
      <c r="AL122" s="110" t="s">
        <v>168</v>
      </c>
    </row>
    <row r="123" spans="1:38" hidden="1" outlineLevel="1" x14ac:dyDescent="0.25">
      <c r="A123" s="62" t="s">
        <v>253</v>
      </c>
      <c r="B123" s="98" t="s">
        <v>254</v>
      </c>
      <c r="C123" s="66" t="s">
        <v>325</v>
      </c>
      <c r="D123" s="110" t="s">
        <v>168</v>
      </c>
      <c r="E123" s="107">
        <v>0</v>
      </c>
      <c r="F123" s="107">
        <v>0</v>
      </c>
      <c r="G123" s="110" t="s">
        <v>168</v>
      </c>
      <c r="H123" s="107">
        <v>0</v>
      </c>
      <c r="I123" s="110" t="s">
        <v>168</v>
      </c>
      <c r="J123" s="110" t="s">
        <v>168</v>
      </c>
      <c r="K123" s="110" t="s">
        <v>168</v>
      </c>
      <c r="L123" s="107">
        <v>0</v>
      </c>
      <c r="M123" s="107">
        <v>0</v>
      </c>
      <c r="N123" s="110" t="s">
        <v>168</v>
      </c>
      <c r="O123" s="107">
        <v>0</v>
      </c>
      <c r="P123" s="110" t="s">
        <v>168</v>
      </c>
      <c r="Q123" s="110" t="s">
        <v>168</v>
      </c>
      <c r="R123" s="110" t="s">
        <v>168</v>
      </c>
      <c r="S123" s="107">
        <v>0</v>
      </c>
      <c r="T123" s="107">
        <v>0</v>
      </c>
      <c r="U123" s="110" t="s">
        <v>168</v>
      </c>
      <c r="V123" s="107">
        <v>0</v>
      </c>
      <c r="W123" s="110" t="s">
        <v>168</v>
      </c>
      <c r="X123" s="110" t="s">
        <v>168</v>
      </c>
      <c r="Y123" s="110" t="s">
        <v>168</v>
      </c>
      <c r="Z123" s="122">
        <v>0</v>
      </c>
      <c r="AA123" s="122">
        <v>0</v>
      </c>
      <c r="AB123" s="125" t="s">
        <v>168</v>
      </c>
      <c r="AC123" s="122">
        <v>0</v>
      </c>
      <c r="AD123" s="110" t="s">
        <v>168</v>
      </c>
      <c r="AE123" s="110" t="s">
        <v>168</v>
      </c>
      <c r="AF123" s="110" t="s">
        <v>168</v>
      </c>
      <c r="AG123" s="122">
        <v>0</v>
      </c>
      <c r="AH123" s="122">
        <v>0</v>
      </c>
      <c r="AI123" s="125" t="s">
        <v>168</v>
      </c>
      <c r="AJ123" s="122">
        <v>0</v>
      </c>
      <c r="AK123" s="110" t="s">
        <v>168</v>
      </c>
      <c r="AL123" s="110" t="s">
        <v>168</v>
      </c>
    </row>
    <row r="124" spans="1:38" hidden="1" outlineLevel="1" x14ac:dyDescent="0.25">
      <c r="A124" s="62" t="s">
        <v>255</v>
      </c>
      <c r="B124" s="97" t="s">
        <v>256</v>
      </c>
      <c r="C124" s="66" t="s">
        <v>326</v>
      </c>
      <c r="D124" s="110" t="s">
        <v>168</v>
      </c>
      <c r="E124" s="107">
        <v>0</v>
      </c>
      <c r="F124" s="107">
        <v>0</v>
      </c>
      <c r="G124" s="110" t="s">
        <v>168</v>
      </c>
      <c r="H124" s="107">
        <v>0</v>
      </c>
      <c r="I124" s="110" t="s">
        <v>168</v>
      </c>
      <c r="J124" s="110" t="s">
        <v>168</v>
      </c>
      <c r="K124" s="110" t="s">
        <v>168</v>
      </c>
      <c r="L124" s="107">
        <v>0</v>
      </c>
      <c r="M124" s="107">
        <v>0</v>
      </c>
      <c r="N124" s="110" t="s">
        <v>168</v>
      </c>
      <c r="O124" s="107">
        <v>0</v>
      </c>
      <c r="P124" s="110" t="s">
        <v>168</v>
      </c>
      <c r="Q124" s="110" t="s">
        <v>168</v>
      </c>
      <c r="R124" s="110" t="s">
        <v>168</v>
      </c>
      <c r="S124" s="107">
        <v>0</v>
      </c>
      <c r="T124" s="107">
        <v>0</v>
      </c>
      <c r="U124" s="110" t="s">
        <v>168</v>
      </c>
      <c r="V124" s="107">
        <v>0</v>
      </c>
      <c r="W124" s="110" t="s">
        <v>168</v>
      </c>
      <c r="X124" s="110" t="s">
        <v>168</v>
      </c>
      <c r="Y124" s="110" t="s">
        <v>168</v>
      </c>
      <c r="Z124" s="122">
        <v>0</v>
      </c>
      <c r="AA124" s="122">
        <v>0</v>
      </c>
      <c r="AB124" s="125" t="s">
        <v>168</v>
      </c>
      <c r="AC124" s="122">
        <v>0</v>
      </c>
      <c r="AD124" s="110" t="s">
        <v>168</v>
      </c>
      <c r="AE124" s="110" t="s">
        <v>168</v>
      </c>
      <c r="AF124" s="110" t="s">
        <v>168</v>
      </c>
      <c r="AG124" s="122">
        <v>0</v>
      </c>
      <c r="AH124" s="122">
        <v>0</v>
      </c>
      <c r="AI124" s="125" t="s">
        <v>168</v>
      </c>
      <c r="AJ124" s="122">
        <v>0</v>
      </c>
      <c r="AK124" s="110" t="s">
        <v>168</v>
      </c>
      <c r="AL124" s="110" t="s">
        <v>168</v>
      </c>
    </row>
    <row r="125" spans="1:38" hidden="1" outlineLevel="1" x14ac:dyDescent="0.25">
      <c r="A125" s="62" t="s">
        <v>257</v>
      </c>
      <c r="B125" s="98" t="s">
        <v>258</v>
      </c>
      <c r="C125" s="66" t="s">
        <v>327</v>
      </c>
      <c r="D125" s="110" t="s">
        <v>168</v>
      </c>
      <c r="E125" s="107">
        <v>0</v>
      </c>
      <c r="F125" s="107">
        <v>0</v>
      </c>
      <c r="G125" s="110" t="s">
        <v>168</v>
      </c>
      <c r="H125" s="107">
        <v>0</v>
      </c>
      <c r="I125" s="110" t="s">
        <v>168</v>
      </c>
      <c r="J125" s="110" t="s">
        <v>168</v>
      </c>
      <c r="K125" s="110" t="s">
        <v>168</v>
      </c>
      <c r="L125" s="107">
        <v>0</v>
      </c>
      <c r="M125" s="107">
        <v>0</v>
      </c>
      <c r="N125" s="110" t="s">
        <v>168</v>
      </c>
      <c r="O125" s="107">
        <v>0</v>
      </c>
      <c r="P125" s="110" t="s">
        <v>168</v>
      </c>
      <c r="Q125" s="110" t="s">
        <v>168</v>
      </c>
      <c r="R125" s="110" t="s">
        <v>168</v>
      </c>
      <c r="S125" s="107">
        <v>0</v>
      </c>
      <c r="T125" s="107">
        <v>0</v>
      </c>
      <c r="U125" s="110" t="s">
        <v>168</v>
      </c>
      <c r="V125" s="107">
        <v>0</v>
      </c>
      <c r="W125" s="110" t="s">
        <v>168</v>
      </c>
      <c r="X125" s="110" t="s">
        <v>168</v>
      </c>
      <c r="Y125" s="110" t="s">
        <v>168</v>
      </c>
      <c r="Z125" s="122">
        <v>0</v>
      </c>
      <c r="AA125" s="122">
        <v>0</v>
      </c>
      <c r="AB125" s="125" t="s">
        <v>168</v>
      </c>
      <c r="AC125" s="122">
        <v>0</v>
      </c>
      <c r="AD125" s="110" t="s">
        <v>168</v>
      </c>
      <c r="AE125" s="110" t="s">
        <v>168</v>
      </c>
      <c r="AF125" s="110" t="s">
        <v>168</v>
      </c>
      <c r="AG125" s="122">
        <v>0</v>
      </c>
      <c r="AH125" s="122">
        <v>0</v>
      </c>
      <c r="AI125" s="125" t="s">
        <v>168</v>
      </c>
      <c r="AJ125" s="122">
        <v>0</v>
      </c>
      <c r="AK125" s="110" t="s">
        <v>168</v>
      </c>
      <c r="AL125" s="110" t="s">
        <v>168</v>
      </c>
    </row>
    <row r="126" spans="1:38" hidden="1" outlineLevel="1" x14ac:dyDescent="0.25">
      <c r="A126" s="56" t="s">
        <v>259</v>
      </c>
      <c r="B126" s="78" t="s">
        <v>260</v>
      </c>
      <c r="C126" s="79"/>
      <c r="D126" s="112" t="s">
        <v>168</v>
      </c>
      <c r="E126" s="100">
        <f t="shared" ref="E126" si="274">SUM(E127:E130)</f>
        <v>0</v>
      </c>
      <c r="F126" s="100">
        <f t="shared" ref="F126:H126" si="275">SUM(F127:F130)</f>
        <v>0</v>
      </c>
      <c r="G126" s="112" t="s">
        <v>168</v>
      </c>
      <c r="H126" s="100">
        <f t="shared" si="275"/>
        <v>0</v>
      </c>
      <c r="I126" s="112" t="s">
        <v>168</v>
      </c>
      <c r="J126" s="112" t="s">
        <v>168</v>
      </c>
      <c r="K126" s="112" t="s">
        <v>168</v>
      </c>
      <c r="L126" s="100">
        <f t="shared" ref="L126:M126" si="276">SUM(L127:L130)</f>
        <v>0</v>
      </c>
      <c r="M126" s="100">
        <f t="shared" si="276"/>
        <v>0</v>
      </c>
      <c r="N126" s="112" t="s">
        <v>168</v>
      </c>
      <c r="O126" s="100">
        <f t="shared" ref="O126" si="277">SUM(O127:O130)</f>
        <v>0</v>
      </c>
      <c r="P126" s="112" t="s">
        <v>168</v>
      </c>
      <c r="Q126" s="112" t="s">
        <v>168</v>
      </c>
      <c r="R126" s="112" t="s">
        <v>168</v>
      </c>
      <c r="S126" s="100">
        <f t="shared" ref="S126:T126" si="278">SUM(S127:S130)</f>
        <v>0</v>
      </c>
      <c r="T126" s="100">
        <f t="shared" si="278"/>
        <v>0</v>
      </c>
      <c r="U126" s="112" t="s">
        <v>168</v>
      </c>
      <c r="V126" s="100">
        <f t="shared" ref="V126" si="279">SUM(V127:V130)</f>
        <v>0</v>
      </c>
      <c r="W126" s="112" t="s">
        <v>168</v>
      </c>
      <c r="X126" s="112" t="s">
        <v>168</v>
      </c>
      <c r="Y126" s="112" t="s">
        <v>168</v>
      </c>
      <c r="Z126" s="120">
        <f t="shared" ref="Z126:AA126" si="280">SUM(Z127:Z130)</f>
        <v>0</v>
      </c>
      <c r="AA126" s="120">
        <f t="shared" si="280"/>
        <v>0</v>
      </c>
      <c r="AB126" s="125" t="s">
        <v>168</v>
      </c>
      <c r="AC126" s="120">
        <f t="shared" ref="AC126" si="281">SUM(AC127:AC130)</f>
        <v>0</v>
      </c>
      <c r="AD126" s="112" t="s">
        <v>168</v>
      </c>
      <c r="AE126" s="112" t="s">
        <v>168</v>
      </c>
      <c r="AF126" s="112" t="s">
        <v>168</v>
      </c>
      <c r="AG126" s="120">
        <f t="shared" ref="AG126:AH126" si="282">SUM(AG127:AG130)</f>
        <v>0</v>
      </c>
      <c r="AH126" s="120">
        <f t="shared" si="282"/>
        <v>0</v>
      </c>
      <c r="AI126" s="125" t="s">
        <v>168</v>
      </c>
      <c r="AJ126" s="120">
        <f t="shared" ref="AJ126" si="283">SUM(AJ127:AJ130)</f>
        <v>0</v>
      </c>
      <c r="AK126" s="112" t="s">
        <v>168</v>
      </c>
      <c r="AL126" s="112" t="s">
        <v>168</v>
      </c>
    </row>
    <row r="127" spans="1:38" ht="24" hidden="1" outlineLevel="1" x14ac:dyDescent="0.25">
      <c r="A127" s="62" t="s">
        <v>261</v>
      </c>
      <c r="B127" s="73" t="s">
        <v>262</v>
      </c>
      <c r="C127" s="66" t="s">
        <v>328</v>
      </c>
      <c r="D127" s="110" t="s">
        <v>168</v>
      </c>
      <c r="E127" s="107">
        <v>0</v>
      </c>
      <c r="F127" s="107">
        <v>0</v>
      </c>
      <c r="G127" s="110" t="s">
        <v>168</v>
      </c>
      <c r="H127" s="107">
        <v>0</v>
      </c>
      <c r="I127" s="110" t="s">
        <v>168</v>
      </c>
      <c r="J127" s="110" t="s">
        <v>168</v>
      </c>
      <c r="K127" s="110" t="s">
        <v>168</v>
      </c>
      <c r="L127" s="107">
        <v>0</v>
      </c>
      <c r="M127" s="107">
        <v>0</v>
      </c>
      <c r="N127" s="110" t="s">
        <v>168</v>
      </c>
      <c r="O127" s="107">
        <v>0</v>
      </c>
      <c r="P127" s="110" t="s">
        <v>168</v>
      </c>
      <c r="Q127" s="110" t="s">
        <v>168</v>
      </c>
      <c r="R127" s="110" t="s">
        <v>168</v>
      </c>
      <c r="S127" s="107">
        <v>0</v>
      </c>
      <c r="T127" s="107">
        <v>0</v>
      </c>
      <c r="U127" s="110" t="s">
        <v>168</v>
      </c>
      <c r="V127" s="107">
        <v>0</v>
      </c>
      <c r="W127" s="110" t="s">
        <v>168</v>
      </c>
      <c r="X127" s="110" t="s">
        <v>168</v>
      </c>
      <c r="Y127" s="110" t="s">
        <v>168</v>
      </c>
      <c r="Z127" s="122">
        <v>0</v>
      </c>
      <c r="AA127" s="122">
        <v>0</v>
      </c>
      <c r="AB127" s="125" t="s">
        <v>168</v>
      </c>
      <c r="AC127" s="122">
        <v>0</v>
      </c>
      <c r="AD127" s="110" t="s">
        <v>168</v>
      </c>
      <c r="AE127" s="110" t="s">
        <v>168</v>
      </c>
      <c r="AF127" s="110" t="s">
        <v>168</v>
      </c>
      <c r="AG127" s="122">
        <v>0</v>
      </c>
      <c r="AH127" s="122">
        <v>0</v>
      </c>
      <c r="AI127" s="125" t="s">
        <v>168</v>
      </c>
      <c r="AJ127" s="122">
        <v>0</v>
      </c>
      <c r="AK127" s="110" t="s">
        <v>168</v>
      </c>
      <c r="AL127" s="110" t="s">
        <v>168</v>
      </c>
    </row>
    <row r="128" spans="1:38" hidden="1" outlineLevel="1" x14ac:dyDescent="0.25">
      <c r="A128" s="62" t="s">
        <v>263</v>
      </c>
      <c r="B128" s="73" t="s">
        <v>264</v>
      </c>
      <c r="C128" s="66" t="s">
        <v>329</v>
      </c>
      <c r="D128" s="110" t="s">
        <v>168</v>
      </c>
      <c r="E128" s="107">
        <v>0</v>
      </c>
      <c r="F128" s="107">
        <v>0</v>
      </c>
      <c r="G128" s="110" t="s">
        <v>168</v>
      </c>
      <c r="H128" s="107">
        <v>0</v>
      </c>
      <c r="I128" s="110" t="s">
        <v>168</v>
      </c>
      <c r="J128" s="110" t="s">
        <v>168</v>
      </c>
      <c r="K128" s="110" t="s">
        <v>168</v>
      </c>
      <c r="L128" s="107">
        <v>0</v>
      </c>
      <c r="M128" s="107">
        <v>0</v>
      </c>
      <c r="N128" s="110" t="s">
        <v>168</v>
      </c>
      <c r="O128" s="107">
        <v>0</v>
      </c>
      <c r="P128" s="110" t="s">
        <v>168</v>
      </c>
      <c r="Q128" s="110" t="s">
        <v>168</v>
      </c>
      <c r="R128" s="110" t="s">
        <v>168</v>
      </c>
      <c r="S128" s="107">
        <v>0</v>
      </c>
      <c r="T128" s="107">
        <v>0</v>
      </c>
      <c r="U128" s="110" t="s">
        <v>168</v>
      </c>
      <c r="V128" s="107">
        <v>0</v>
      </c>
      <c r="W128" s="110" t="s">
        <v>168</v>
      </c>
      <c r="X128" s="110" t="s">
        <v>168</v>
      </c>
      <c r="Y128" s="110" t="s">
        <v>168</v>
      </c>
      <c r="Z128" s="122">
        <v>0</v>
      </c>
      <c r="AA128" s="122">
        <v>0</v>
      </c>
      <c r="AB128" s="125" t="s">
        <v>168</v>
      </c>
      <c r="AC128" s="122">
        <v>0</v>
      </c>
      <c r="AD128" s="110" t="s">
        <v>168</v>
      </c>
      <c r="AE128" s="110" t="s">
        <v>168</v>
      </c>
      <c r="AF128" s="110" t="s">
        <v>168</v>
      </c>
      <c r="AG128" s="122">
        <v>0</v>
      </c>
      <c r="AH128" s="122">
        <v>0</v>
      </c>
      <c r="AI128" s="125" t="s">
        <v>168</v>
      </c>
      <c r="AJ128" s="122">
        <v>0</v>
      </c>
      <c r="AK128" s="110" t="s">
        <v>168</v>
      </c>
      <c r="AL128" s="110" t="s">
        <v>168</v>
      </c>
    </row>
    <row r="129" spans="1:60" hidden="1" outlineLevel="1" x14ac:dyDescent="0.25">
      <c r="A129" s="62" t="s">
        <v>265</v>
      </c>
      <c r="B129" s="98" t="s">
        <v>254</v>
      </c>
      <c r="C129" s="66" t="s">
        <v>330</v>
      </c>
      <c r="D129" s="110" t="s">
        <v>168</v>
      </c>
      <c r="E129" s="107">
        <v>0</v>
      </c>
      <c r="F129" s="107">
        <v>0</v>
      </c>
      <c r="G129" s="110" t="s">
        <v>168</v>
      </c>
      <c r="H129" s="107">
        <v>0</v>
      </c>
      <c r="I129" s="110" t="s">
        <v>168</v>
      </c>
      <c r="J129" s="110" t="s">
        <v>168</v>
      </c>
      <c r="K129" s="110" t="s">
        <v>168</v>
      </c>
      <c r="L129" s="107">
        <v>0</v>
      </c>
      <c r="M129" s="107">
        <v>0</v>
      </c>
      <c r="N129" s="110" t="s">
        <v>168</v>
      </c>
      <c r="O129" s="107">
        <v>0</v>
      </c>
      <c r="P129" s="110" t="s">
        <v>168</v>
      </c>
      <c r="Q129" s="110" t="s">
        <v>168</v>
      </c>
      <c r="R129" s="110" t="s">
        <v>168</v>
      </c>
      <c r="S129" s="107">
        <v>0</v>
      </c>
      <c r="T129" s="107">
        <v>0</v>
      </c>
      <c r="U129" s="110" t="s">
        <v>168</v>
      </c>
      <c r="V129" s="107">
        <v>0</v>
      </c>
      <c r="W129" s="110" t="s">
        <v>168</v>
      </c>
      <c r="X129" s="110" t="s">
        <v>168</v>
      </c>
      <c r="Y129" s="110" t="s">
        <v>168</v>
      </c>
      <c r="Z129" s="122">
        <v>0</v>
      </c>
      <c r="AA129" s="122">
        <v>0</v>
      </c>
      <c r="AB129" s="125" t="s">
        <v>168</v>
      </c>
      <c r="AC129" s="122">
        <v>0</v>
      </c>
      <c r="AD129" s="110" t="s">
        <v>168</v>
      </c>
      <c r="AE129" s="110" t="s">
        <v>168</v>
      </c>
      <c r="AF129" s="110" t="s">
        <v>168</v>
      </c>
      <c r="AG129" s="122">
        <v>0</v>
      </c>
      <c r="AH129" s="122">
        <v>0</v>
      </c>
      <c r="AI129" s="125" t="s">
        <v>168</v>
      </c>
      <c r="AJ129" s="122">
        <v>0</v>
      </c>
      <c r="AK129" s="110" t="s">
        <v>168</v>
      </c>
      <c r="AL129" s="110" t="s">
        <v>168</v>
      </c>
    </row>
    <row r="130" spans="1:60" ht="24" hidden="1" outlineLevel="1" x14ac:dyDescent="0.25">
      <c r="A130" s="62" t="s">
        <v>266</v>
      </c>
      <c r="B130" s="73" t="s">
        <v>267</v>
      </c>
      <c r="C130" s="66" t="s">
        <v>331</v>
      </c>
      <c r="D130" s="110" t="s">
        <v>168</v>
      </c>
      <c r="E130" s="107">
        <v>0</v>
      </c>
      <c r="F130" s="107">
        <v>0</v>
      </c>
      <c r="G130" s="110" t="s">
        <v>168</v>
      </c>
      <c r="H130" s="107">
        <v>0</v>
      </c>
      <c r="I130" s="110" t="s">
        <v>168</v>
      </c>
      <c r="J130" s="110" t="s">
        <v>168</v>
      </c>
      <c r="K130" s="110" t="s">
        <v>168</v>
      </c>
      <c r="L130" s="107">
        <v>0</v>
      </c>
      <c r="M130" s="107">
        <v>0</v>
      </c>
      <c r="N130" s="110" t="s">
        <v>168</v>
      </c>
      <c r="O130" s="107">
        <v>0</v>
      </c>
      <c r="P130" s="110" t="s">
        <v>168</v>
      </c>
      <c r="Q130" s="110" t="s">
        <v>168</v>
      </c>
      <c r="R130" s="110" t="s">
        <v>168</v>
      </c>
      <c r="S130" s="107">
        <v>0</v>
      </c>
      <c r="T130" s="107">
        <v>0</v>
      </c>
      <c r="U130" s="110" t="s">
        <v>168</v>
      </c>
      <c r="V130" s="107">
        <v>0</v>
      </c>
      <c r="W130" s="110" t="s">
        <v>168</v>
      </c>
      <c r="X130" s="110" t="s">
        <v>168</v>
      </c>
      <c r="Y130" s="110" t="s">
        <v>168</v>
      </c>
      <c r="Z130" s="122">
        <v>0</v>
      </c>
      <c r="AA130" s="122">
        <v>0</v>
      </c>
      <c r="AB130" s="125" t="s">
        <v>168</v>
      </c>
      <c r="AC130" s="122">
        <v>0</v>
      </c>
      <c r="AD130" s="110" t="s">
        <v>168</v>
      </c>
      <c r="AE130" s="110" t="s">
        <v>168</v>
      </c>
      <c r="AF130" s="110" t="s">
        <v>168</v>
      </c>
      <c r="AG130" s="122">
        <v>0</v>
      </c>
      <c r="AH130" s="122">
        <v>0</v>
      </c>
      <c r="AI130" s="125" t="s">
        <v>168</v>
      </c>
      <c r="AJ130" s="122">
        <v>0</v>
      </c>
      <c r="AK130" s="110" t="s">
        <v>168</v>
      </c>
      <c r="AL130" s="110" t="s">
        <v>168</v>
      </c>
    </row>
    <row r="131" spans="1:60" hidden="1" outlineLevel="1" x14ac:dyDescent="0.25">
      <c r="A131" s="56" t="s">
        <v>268</v>
      </c>
      <c r="B131" s="78" t="s">
        <v>269</v>
      </c>
      <c r="C131" s="79"/>
      <c r="D131" s="112" t="s">
        <v>168</v>
      </c>
      <c r="E131" s="100">
        <f t="shared" ref="E131" si="284">SUM(E132:E135)</f>
        <v>0</v>
      </c>
      <c r="F131" s="100">
        <f t="shared" ref="F131:H131" si="285">SUM(F132:F135)</f>
        <v>0</v>
      </c>
      <c r="G131" s="112" t="s">
        <v>168</v>
      </c>
      <c r="H131" s="100">
        <f t="shared" si="285"/>
        <v>0</v>
      </c>
      <c r="I131" s="112" t="s">
        <v>168</v>
      </c>
      <c r="J131" s="112" t="s">
        <v>168</v>
      </c>
      <c r="K131" s="112" t="s">
        <v>168</v>
      </c>
      <c r="L131" s="100">
        <f t="shared" ref="L131:M131" si="286">SUM(L132:L135)</f>
        <v>0</v>
      </c>
      <c r="M131" s="100">
        <f t="shared" si="286"/>
        <v>0</v>
      </c>
      <c r="N131" s="112" t="s">
        <v>168</v>
      </c>
      <c r="O131" s="100">
        <f t="shared" ref="O131" si="287">SUM(O132:O135)</f>
        <v>0</v>
      </c>
      <c r="P131" s="112" t="s">
        <v>168</v>
      </c>
      <c r="Q131" s="112" t="s">
        <v>168</v>
      </c>
      <c r="R131" s="112" t="s">
        <v>168</v>
      </c>
      <c r="S131" s="100">
        <f t="shared" ref="S131:T131" si="288">SUM(S132:S135)</f>
        <v>0</v>
      </c>
      <c r="T131" s="100">
        <f t="shared" si="288"/>
        <v>0</v>
      </c>
      <c r="U131" s="112" t="s">
        <v>168</v>
      </c>
      <c r="V131" s="100">
        <f t="shared" ref="V131" si="289">SUM(V132:V135)</f>
        <v>0</v>
      </c>
      <c r="W131" s="112" t="s">
        <v>168</v>
      </c>
      <c r="X131" s="112" t="s">
        <v>168</v>
      </c>
      <c r="Y131" s="112" t="s">
        <v>168</v>
      </c>
      <c r="Z131" s="120">
        <f t="shared" ref="Z131:AA131" si="290">SUM(Z132:Z135)</f>
        <v>0</v>
      </c>
      <c r="AA131" s="120">
        <f t="shared" si="290"/>
        <v>0</v>
      </c>
      <c r="AB131" s="125" t="s">
        <v>168</v>
      </c>
      <c r="AC131" s="120">
        <f t="shared" ref="AC131" si="291">SUM(AC132:AC135)</f>
        <v>0</v>
      </c>
      <c r="AD131" s="112" t="s">
        <v>168</v>
      </c>
      <c r="AE131" s="112" t="s">
        <v>168</v>
      </c>
      <c r="AF131" s="112" t="s">
        <v>168</v>
      </c>
      <c r="AG131" s="120">
        <f t="shared" ref="AG131:AH131" si="292">SUM(AG132:AG135)</f>
        <v>0</v>
      </c>
      <c r="AH131" s="120">
        <f t="shared" si="292"/>
        <v>0</v>
      </c>
      <c r="AI131" s="125" t="s">
        <v>168</v>
      </c>
      <c r="AJ131" s="120">
        <f t="shared" ref="AJ131" si="293">SUM(AJ132:AJ135)</f>
        <v>0</v>
      </c>
      <c r="AK131" s="112" t="s">
        <v>168</v>
      </c>
      <c r="AL131" s="112" t="s">
        <v>168</v>
      </c>
    </row>
    <row r="132" spans="1:60" hidden="1" outlineLevel="1" x14ac:dyDescent="0.25">
      <c r="A132" s="62" t="s">
        <v>270</v>
      </c>
      <c r="B132" s="73" t="s">
        <v>271</v>
      </c>
      <c r="C132" s="66" t="s">
        <v>332</v>
      </c>
      <c r="D132" s="110" t="s">
        <v>168</v>
      </c>
      <c r="E132" s="107">
        <v>0</v>
      </c>
      <c r="F132" s="107">
        <v>0</v>
      </c>
      <c r="G132" s="110" t="s">
        <v>168</v>
      </c>
      <c r="H132" s="107">
        <v>0</v>
      </c>
      <c r="I132" s="110" t="s">
        <v>168</v>
      </c>
      <c r="J132" s="110" t="s">
        <v>168</v>
      </c>
      <c r="K132" s="110" t="s">
        <v>168</v>
      </c>
      <c r="L132" s="107">
        <v>0</v>
      </c>
      <c r="M132" s="107">
        <v>0</v>
      </c>
      <c r="N132" s="110" t="s">
        <v>168</v>
      </c>
      <c r="O132" s="107">
        <v>0</v>
      </c>
      <c r="P132" s="110" t="s">
        <v>168</v>
      </c>
      <c r="Q132" s="110" t="s">
        <v>168</v>
      </c>
      <c r="R132" s="110" t="s">
        <v>168</v>
      </c>
      <c r="S132" s="107">
        <v>0</v>
      </c>
      <c r="T132" s="107">
        <v>0</v>
      </c>
      <c r="U132" s="110" t="s">
        <v>168</v>
      </c>
      <c r="V132" s="107">
        <v>0</v>
      </c>
      <c r="W132" s="110" t="s">
        <v>168</v>
      </c>
      <c r="X132" s="110" t="s">
        <v>168</v>
      </c>
      <c r="Y132" s="110" t="s">
        <v>168</v>
      </c>
      <c r="Z132" s="122">
        <v>0</v>
      </c>
      <c r="AA132" s="122">
        <v>0</v>
      </c>
      <c r="AB132" s="125" t="s">
        <v>168</v>
      </c>
      <c r="AC132" s="122">
        <v>0</v>
      </c>
      <c r="AD132" s="110" t="s">
        <v>168</v>
      </c>
      <c r="AE132" s="110" t="s">
        <v>168</v>
      </c>
      <c r="AF132" s="110" t="s">
        <v>168</v>
      </c>
      <c r="AG132" s="122">
        <v>0</v>
      </c>
      <c r="AH132" s="122">
        <v>0</v>
      </c>
      <c r="AI132" s="125" t="s">
        <v>168</v>
      </c>
      <c r="AJ132" s="122">
        <v>0</v>
      </c>
      <c r="AK132" s="110" t="s">
        <v>168</v>
      </c>
      <c r="AL132" s="110" t="s">
        <v>168</v>
      </c>
    </row>
    <row r="133" spans="1:60" hidden="1" outlineLevel="1" x14ac:dyDescent="0.25">
      <c r="A133" s="62" t="s">
        <v>272</v>
      </c>
      <c r="B133" s="73" t="s">
        <v>273</v>
      </c>
      <c r="C133" s="66" t="s">
        <v>333</v>
      </c>
      <c r="D133" s="110" t="s">
        <v>168</v>
      </c>
      <c r="E133" s="107">
        <v>0</v>
      </c>
      <c r="F133" s="107">
        <v>0</v>
      </c>
      <c r="G133" s="110" t="s">
        <v>168</v>
      </c>
      <c r="H133" s="107">
        <v>0</v>
      </c>
      <c r="I133" s="110" t="s">
        <v>168</v>
      </c>
      <c r="J133" s="110" t="s">
        <v>168</v>
      </c>
      <c r="K133" s="110" t="s">
        <v>168</v>
      </c>
      <c r="L133" s="107">
        <v>0</v>
      </c>
      <c r="M133" s="107">
        <v>0</v>
      </c>
      <c r="N133" s="110" t="s">
        <v>168</v>
      </c>
      <c r="O133" s="107">
        <v>0</v>
      </c>
      <c r="P133" s="110" t="s">
        <v>168</v>
      </c>
      <c r="Q133" s="110" t="s">
        <v>168</v>
      </c>
      <c r="R133" s="110" t="s">
        <v>168</v>
      </c>
      <c r="S133" s="107">
        <v>0</v>
      </c>
      <c r="T133" s="107">
        <v>0</v>
      </c>
      <c r="U133" s="110" t="s">
        <v>168</v>
      </c>
      <c r="V133" s="107">
        <v>0</v>
      </c>
      <c r="W133" s="110" t="s">
        <v>168</v>
      </c>
      <c r="X133" s="110" t="s">
        <v>168</v>
      </c>
      <c r="Y133" s="110" t="s">
        <v>168</v>
      </c>
      <c r="Z133" s="122">
        <v>0</v>
      </c>
      <c r="AA133" s="122">
        <v>0</v>
      </c>
      <c r="AB133" s="125" t="s">
        <v>168</v>
      </c>
      <c r="AC133" s="122">
        <v>0</v>
      </c>
      <c r="AD133" s="110" t="s">
        <v>168</v>
      </c>
      <c r="AE133" s="110" t="s">
        <v>168</v>
      </c>
      <c r="AF133" s="110" t="s">
        <v>168</v>
      </c>
      <c r="AG133" s="122">
        <v>0</v>
      </c>
      <c r="AH133" s="122">
        <v>0</v>
      </c>
      <c r="AI133" s="125" t="s">
        <v>168</v>
      </c>
      <c r="AJ133" s="122">
        <v>0</v>
      </c>
      <c r="AK133" s="110" t="s">
        <v>168</v>
      </c>
      <c r="AL133" s="110" t="s">
        <v>168</v>
      </c>
    </row>
    <row r="134" spans="1:60" hidden="1" outlineLevel="1" x14ac:dyDescent="0.25">
      <c r="A134" s="62" t="s">
        <v>274</v>
      </c>
      <c r="B134" s="73" t="s">
        <v>275</v>
      </c>
      <c r="C134" s="66" t="s">
        <v>334</v>
      </c>
      <c r="D134" s="110" t="s">
        <v>168</v>
      </c>
      <c r="E134" s="107">
        <v>0</v>
      </c>
      <c r="F134" s="107">
        <v>0</v>
      </c>
      <c r="G134" s="110" t="s">
        <v>168</v>
      </c>
      <c r="H134" s="107">
        <v>0</v>
      </c>
      <c r="I134" s="110" t="s">
        <v>168</v>
      </c>
      <c r="J134" s="110" t="s">
        <v>168</v>
      </c>
      <c r="K134" s="110" t="s">
        <v>168</v>
      </c>
      <c r="L134" s="107">
        <v>0</v>
      </c>
      <c r="M134" s="107">
        <v>0</v>
      </c>
      <c r="N134" s="110" t="s">
        <v>168</v>
      </c>
      <c r="O134" s="107">
        <v>0</v>
      </c>
      <c r="P134" s="110" t="s">
        <v>168</v>
      </c>
      <c r="Q134" s="110" t="s">
        <v>168</v>
      </c>
      <c r="R134" s="110" t="s">
        <v>168</v>
      </c>
      <c r="S134" s="107">
        <v>0</v>
      </c>
      <c r="T134" s="107">
        <v>0</v>
      </c>
      <c r="U134" s="110" t="s">
        <v>168</v>
      </c>
      <c r="V134" s="107">
        <v>0</v>
      </c>
      <c r="W134" s="110" t="s">
        <v>168</v>
      </c>
      <c r="X134" s="110" t="s">
        <v>168</v>
      </c>
      <c r="Y134" s="110" t="s">
        <v>168</v>
      </c>
      <c r="Z134" s="122">
        <v>0</v>
      </c>
      <c r="AA134" s="122">
        <v>0</v>
      </c>
      <c r="AB134" s="125" t="s">
        <v>168</v>
      </c>
      <c r="AC134" s="122">
        <v>0</v>
      </c>
      <c r="AD134" s="110" t="s">
        <v>168</v>
      </c>
      <c r="AE134" s="110" t="s">
        <v>168</v>
      </c>
      <c r="AF134" s="110" t="s">
        <v>168</v>
      </c>
      <c r="AG134" s="122">
        <v>0</v>
      </c>
      <c r="AH134" s="122">
        <v>0</v>
      </c>
      <c r="AI134" s="125" t="s">
        <v>168</v>
      </c>
      <c r="AJ134" s="122">
        <v>0</v>
      </c>
      <c r="AK134" s="110" t="s">
        <v>168</v>
      </c>
      <c r="AL134" s="110" t="s">
        <v>168</v>
      </c>
    </row>
    <row r="135" spans="1:60" ht="24" hidden="1" outlineLevel="1" x14ac:dyDescent="0.25">
      <c r="A135" s="62" t="s">
        <v>276</v>
      </c>
      <c r="B135" s="73" t="s">
        <v>267</v>
      </c>
      <c r="C135" s="66" t="s">
        <v>335</v>
      </c>
      <c r="D135" s="110" t="s">
        <v>168</v>
      </c>
      <c r="E135" s="107">
        <v>0</v>
      </c>
      <c r="F135" s="107">
        <v>0</v>
      </c>
      <c r="G135" s="110" t="s">
        <v>168</v>
      </c>
      <c r="H135" s="107">
        <v>0</v>
      </c>
      <c r="I135" s="110" t="s">
        <v>168</v>
      </c>
      <c r="J135" s="110" t="s">
        <v>168</v>
      </c>
      <c r="K135" s="110" t="s">
        <v>168</v>
      </c>
      <c r="L135" s="107">
        <v>0</v>
      </c>
      <c r="M135" s="107">
        <v>0</v>
      </c>
      <c r="N135" s="110" t="s">
        <v>168</v>
      </c>
      <c r="O135" s="107">
        <v>0</v>
      </c>
      <c r="P135" s="110" t="s">
        <v>168</v>
      </c>
      <c r="Q135" s="110" t="s">
        <v>168</v>
      </c>
      <c r="R135" s="110" t="s">
        <v>168</v>
      </c>
      <c r="S135" s="107">
        <v>0</v>
      </c>
      <c r="T135" s="107">
        <v>0</v>
      </c>
      <c r="U135" s="110" t="s">
        <v>168</v>
      </c>
      <c r="V135" s="107">
        <v>0</v>
      </c>
      <c r="W135" s="110" t="s">
        <v>168</v>
      </c>
      <c r="X135" s="110" t="s">
        <v>168</v>
      </c>
      <c r="Y135" s="110" t="s">
        <v>168</v>
      </c>
      <c r="Z135" s="122">
        <v>0</v>
      </c>
      <c r="AA135" s="122">
        <v>0</v>
      </c>
      <c r="AB135" s="125" t="s">
        <v>168</v>
      </c>
      <c r="AC135" s="122">
        <v>0</v>
      </c>
      <c r="AD135" s="110" t="s">
        <v>168</v>
      </c>
      <c r="AE135" s="110" t="s">
        <v>168</v>
      </c>
      <c r="AF135" s="110" t="s">
        <v>168</v>
      </c>
      <c r="AG135" s="122">
        <v>0</v>
      </c>
      <c r="AH135" s="122">
        <v>0</v>
      </c>
      <c r="AI135" s="125" t="s">
        <v>168</v>
      </c>
      <c r="AJ135" s="122">
        <v>0</v>
      </c>
      <c r="AK135" s="110" t="s">
        <v>168</v>
      </c>
      <c r="AL135" s="110" t="s">
        <v>168</v>
      </c>
    </row>
    <row r="136" spans="1:60" hidden="1" outlineLevel="1" x14ac:dyDescent="0.25">
      <c r="A136" s="56" t="s">
        <v>169</v>
      </c>
      <c r="B136" s="78" t="s">
        <v>277</v>
      </c>
      <c r="C136" s="79"/>
      <c r="D136" s="112" t="s">
        <v>168</v>
      </c>
      <c r="E136" s="100">
        <f t="shared" ref="E136" si="294">SUM(E137:E140)</f>
        <v>0</v>
      </c>
      <c r="F136" s="100">
        <f t="shared" ref="F136:H136" si="295">SUM(F137:F140)</f>
        <v>0</v>
      </c>
      <c r="G136" s="112" t="s">
        <v>168</v>
      </c>
      <c r="H136" s="100">
        <f t="shared" si="295"/>
        <v>0</v>
      </c>
      <c r="I136" s="112" t="s">
        <v>168</v>
      </c>
      <c r="J136" s="112" t="s">
        <v>168</v>
      </c>
      <c r="K136" s="112" t="s">
        <v>168</v>
      </c>
      <c r="L136" s="100">
        <f t="shared" ref="L136:M136" si="296">SUM(L137:L140)</f>
        <v>0</v>
      </c>
      <c r="M136" s="100">
        <f t="shared" si="296"/>
        <v>0</v>
      </c>
      <c r="N136" s="112" t="s">
        <v>168</v>
      </c>
      <c r="O136" s="100">
        <f t="shared" ref="O136" si="297">SUM(O137:O140)</f>
        <v>0</v>
      </c>
      <c r="P136" s="112" t="s">
        <v>168</v>
      </c>
      <c r="Q136" s="112" t="s">
        <v>168</v>
      </c>
      <c r="R136" s="112" t="s">
        <v>168</v>
      </c>
      <c r="S136" s="100">
        <f t="shared" ref="S136:T136" si="298">SUM(S137:S140)</f>
        <v>0</v>
      </c>
      <c r="T136" s="100">
        <f t="shared" si="298"/>
        <v>0</v>
      </c>
      <c r="U136" s="112" t="s">
        <v>168</v>
      </c>
      <c r="V136" s="100">
        <f t="shared" ref="V136" si="299">SUM(V137:V140)</f>
        <v>0</v>
      </c>
      <c r="W136" s="112" t="s">
        <v>168</v>
      </c>
      <c r="X136" s="112" t="s">
        <v>168</v>
      </c>
      <c r="Y136" s="112" t="s">
        <v>168</v>
      </c>
      <c r="Z136" s="120">
        <f t="shared" ref="Z136:AA136" si="300">SUM(Z137:Z140)</f>
        <v>0</v>
      </c>
      <c r="AA136" s="120">
        <f t="shared" si="300"/>
        <v>0</v>
      </c>
      <c r="AB136" s="125" t="s">
        <v>168</v>
      </c>
      <c r="AC136" s="120">
        <f t="shared" ref="AC136" si="301">SUM(AC137:AC140)</f>
        <v>0</v>
      </c>
      <c r="AD136" s="112" t="s">
        <v>168</v>
      </c>
      <c r="AE136" s="112" t="s">
        <v>168</v>
      </c>
      <c r="AF136" s="112" t="s">
        <v>168</v>
      </c>
      <c r="AG136" s="120">
        <f t="shared" ref="AG136:AH136" si="302">SUM(AG137:AG140)</f>
        <v>0</v>
      </c>
      <c r="AH136" s="120">
        <f t="shared" si="302"/>
        <v>0</v>
      </c>
      <c r="AI136" s="125" t="s">
        <v>168</v>
      </c>
      <c r="AJ136" s="120">
        <f t="shared" ref="AJ136" si="303">SUM(AJ137:AJ140)</f>
        <v>0</v>
      </c>
      <c r="AK136" s="112" t="s">
        <v>168</v>
      </c>
      <c r="AL136" s="112" t="s">
        <v>168</v>
      </c>
    </row>
    <row r="137" spans="1:60" ht="24" hidden="1" outlineLevel="1" x14ac:dyDescent="0.25">
      <c r="A137" s="62" t="s">
        <v>278</v>
      </c>
      <c r="B137" s="73" t="s">
        <v>243</v>
      </c>
      <c r="C137" s="66" t="s">
        <v>336</v>
      </c>
      <c r="D137" s="112" t="s">
        <v>168</v>
      </c>
      <c r="E137" s="107">
        <v>0</v>
      </c>
      <c r="F137" s="107">
        <v>0</v>
      </c>
      <c r="G137" s="112" t="s">
        <v>168</v>
      </c>
      <c r="H137" s="107">
        <v>0</v>
      </c>
      <c r="I137" s="112" t="s">
        <v>168</v>
      </c>
      <c r="J137" s="112" t="s">
        <v>168</v>
      </c>
      <c r="K137" s="112" t="s">
        <v>168</v>
      </c>
      <c r="L137" s="107">
        <v>0</v>
      </c>
      <c r="M137" s="107">
        <v>0</v>
      </c>
      <c r="N137" s="112" t="s">
        <v>168</v>
      </c>
      <c r="O137" s="107">
        <v>0</v>
      </c>
      <c r="P137" s="112" t="s">
        <v>168</v>
      </c>
      <c r="Q137" s="112" t="s">
        <v>168</v>
      </c>
      <c r="R137" s="112" t="s">
        <v>168</v>
      </c>
      <c r="S137" s="107">
        <v>0</v>
      </c>
      <c r="T137" s="107">
        <v>0</v>
      </c>
      <c r="U137" s="112" t="s">
        <v>168</v>
      </c>
      <c r="V137" s="107">
        <v>0</v>
      </c>
      <c r="W137" s="112" t="s">
        <v>168</v>
      </c>
      <c r="X137" s="112" t="s">
        <v>168</v>
      </c>
      <c r="Y137" s="112" t="s">
        <v>168</v>
      </c>
      <c r="Z137" s="122">
        <v>0</v>
      </c>
      <c r="AA137" s="122">
        <v>0</v>
      </c>
      <c r="AB137" s="125" t="s">
        <v>168</v>
      </c>
      <c r="AC137" s="122">
        <v>0</v>
      </c>
      <c r="AD137" s="112" t="s">
        <v>168</v>
      </c>
      <c r="AE137" s="112" t="s">
        <v>168</v>
      </c>
      <c r="AF137" s="112" t="s">
        <v>168</v>
      </c>
      <c r="AG137" s="122">
        <v>0</v>
      </c>
      <c r="AH137" s="122">
        <v>0</v>
      </c>
      <c r="AI137" s="125" t="s">
        <v>168</v>
      </c>
      <c r="AJ137" s="122">
        <v>0</v>
      </c>
      <c r="AK137" s="112" t="s">
        <v>168</v>
      </c>
      <c r="AL137" s="112" t="s">
        <v>168</v>
      </c>
    </row>
    <row r="138" spans="1:60" hidden="1" outlineLevel="1" x14ac:dyDescent="0.25">
      <c r="A138" s="62" t="s">
        <v>279</v>
      </c>
      <c r="B138" s="98" t="s">
        <v>280</v>
      </c>
      <c r="C138" s="66" t="s">
        <v>337</v>
      </c>
      <c r="D138" s="110" t="s">
        <v>168</v>
      </c>
      <c r="E138" s="107">
        <v>0</v>
      </c>
      <c r="F138" s="107">
        <v>0</v>
      </c>
      <c r="G138" s="110" t="s">
        <v>168</v>
      </c>
      <c r="H138" s="107">
        <v>0</v>
      </c>
      <c r="I138" s="110" t="s">
        <v>168</v>
      </c>
      <c r="J138" s="110" t="s">
        <v>168</v>
      </c>
      <c r="K138" s="110" t="s">
        <v>168</v>
      </c>
      <c r="L138" s="107">
        <v>0</v>
      </c>
      <c r="M138" s="107">
        <v>0</v>
      </c>
      <c r="N138" s="110" t="s">
        <v>168</v>
      </c>
      <c r="O138" s="107">
        <v>0</v>
      </c>
      <c r="P138" s="110" t="s">
        <v>168</v>
      </c>
      <c r="Q138" s="110" t="s">
        <v>168</v>
      </c>
      <c r="R138" s="110" t="s">
        <v>168</v>
      </c>
      <c r="S138" s="107">
        <v>0</v>
      </c>
      <c r="T138" s="107">
        <v>0</v>
      </c>
      <c r="U138" s="110" t="s">
        <v>168</v>
      </c>
      <c r="V138" s="107">
        <v>0</v>
      </c>
      <c r="W138" s="110" t="s">
        <v>168</v>
      </c>
      <c r="X138" s="110" t="s">
        <v>168</v>
      </c>
      <c r="Y138" s="110" t="s">
        <v>168</v>
      </c>
      <c r="Z138" s="122">
        <v>0</v>
      </c>
      <c r="AA138" s="122">
        <v>0</v>
      </c>
      <c r="AB138" s="125" t="s">
        <v>168</v>
      </c>
      <c r="AC138" s="122">
        <v>0</v>
      </c>
      <c r="AD138" s="110" t="s">
        <v>168</v>
      </c>
      <c r="AE138" s="110" t="s">
        <v>168</v>
      </c>
      <c r="AF138" s="110" t="s">
        <v>168</v>
      </c>
      <c r="AG138" s="122">
        <v>0</v>
      </c>
      <c r="AH138" s="122">
        <v>0</v>
      </c>
      <c r="AI138" s="125" t="s">
        <v>168</v>
      </c>
      <c r="AJ138" s="122">
        <v>0</v>
      </c>
      <c r="AK138" s="110" t="s">
        <v>168</v>
      </c>
      <c r="AL138" s="110" t="s">
        <v>168</v>
      </c>
    </row>
    <row r="139" spans="1:60" hidden="1" outlineLevel="1" x14ac:dyDescent="0.25">
      <c r="A139" s="62" t="s">
        <v>281</v>
      </c>
      <c r="B139" s="73" t="s">
        <v>282</v>
      </c>
      <c r="C139" s="66" t="s">
        <v>338</v>
      </c>
      <c r="D139" s="110" t="s">
        <v>168</v>
      </c>
      <c r="E139" s="107">
        <v>0</v>
      </c>
      <c r="F139" s="107">
        <v>0</v>
      </c>
      <c r="G139" s="110" t="s">
        <v>168</v>
      </c>
      <c r="H139" s="107">
        <v>0</v>
      </c>
      <c r="I139" s="110" t="s">
        <v>168</v>
      </c>
      <c r="J139" s="110" t="s">
        <v>168</v>
      </c>
      <c r="K139" s="110" t="s">
        <v>168</v>
      </c>
      <c r="L139" s="107">
        <v>0</v>
      </c>
      <c r="M139" s="107">
        <v>0</v>
      </c>
      <c r="N139" s="110" t="s">
        <v>168</v>
      </c>
      <c r="O139" s="107">
        <v>0</v>
      </c>
      <c r="P139" s="110" t="s">
        <v>168</v>
      </c>
      <c r="Q139" s="110" t="s">
        <v>168</v>
      </c>
      <c r="R139" s="110" t="s">
        <v>168</v>
      </c>
      <c r="S139" s="107">
        <v>0</v>
      </c>
      <c r="T139" s="107">
        <v>0</v>
      </c>
      <c r="U139" s="110" t="s">
        <v>168</v>
      </c>
      <c r="V139" s="107">
        <v>0</v>
      </c>
      <c r="W139" s="110" t="s">
        <v>168</v>
      </c>
      <c r="X139" s="110" t="s">
        <v>168</v>
      </c>
      <c r="Y139" s="110" t="s">
        <v>168</v>
      </c>
      <c r="Z139" s="122">
        <v>0</v>
      </c>
      <c r="AA139" s="122">
        <v>0</v>
      </c>
      <c r="AB139" s="125" t="s">
        <v>168</v>
      </c>
      <c r="AC139" s="122">
        <v>0</v>
      </c>
      <c r="AD139" s="110" t="s">
        <v>168</v>
      </c>
      <c r="AE139" s="110" t="s">
        <v>168</v>
      </c>
      <c r="AF139" s="110" t="s">
        <v>168</v>
      </c>
      <c r="AG139" s="122">
        <v>0</v>
      </c>
      <c r="AH139" s="122">
        <v>0</v>
      </c>
      <c r="AI139" s="125" t="s">
        <v>168</v>
      </c>
      <c r="AJ139" s="122">
        <v>0</v>
      </c>
      <c r="AK139" s="110" t="s">
        <v>168</v>
      </c>
      <c r="AL139" s="110" t="s">
        <v>168</v>
      </c>
    </row>
    <row r="140" spans="1:60" ht="24" hidden="1" outlineLevel="1" x14ac:dyDescent="0.25">
      <c r="A140" s="62" t="s">
        <v>283</v>
      </c>
      <c r="B140" s="73" t="s">
        <v>267</v>
      </c>
      <c r="C140" s="66" t="s">
        <v>339</v>
      </c>
      <c r="D140" s="110" t="s">
        <v>168</v>
      </c>
      <c r="E140" s="107">
        <v>0</v>
      </c>
      <c r="F140" s="107">
        <v>0</v>
      </c>
      <c r="G140" s="110" t="s">
        <v>168</v>
      </c>
      <c r="H140" s="107">
        <v>0</v>
      </c>
      <c r="I140" s="110" t="s">
        <v>168</v>
      </c>
      <c r="J140" s="110" t="s">
        <v>168</v>
      </c>
      <c r="K140" s="110" t="s">
        <v>168</v>
      </c>
      <c r="L140" s="107">
        <v>0</v>
      </c>
      <c r="M140" s="107">
        <v>0</v>
      </c>
      <c r="N140" s="110" t="s">
        <v>168</v>
      </c>
      <c r="O140" s="107">
        <v>0</v>
      </c>
      <c r="P140" s="110" t="s">
        <v>168</v>
      </c>
      <c r="Q140" s="110" t="s">
        <v>168</v>
      </c>
      <c r="R140" s="110" t="s">
        <v>168</v>
      </c>
      <c r="S140" s="107">
        <v>0</v>
      </c>
      <c r="T140" s="107">
        <v>0</v>
      </c>
      <c r="U140" s="110" t="s">
        <v>168</v>
      </c>
      <c r="V140" s="107">
        <v>0</v>
      </c>
      <c r="W140" s="110" t="s">
        <v>168</v>
      </c>
      <c r="X140" s="110" t="s">
        <v>168</v>
      </c>
      <c r="Y140" s="110" t="s">
        <v>168</v>
      </c>
      <c r="Z140" s="122">
        <v>0</v>
      </c>
      <c r="AA140" s="122">
        <v>0</v>
      </c>
      <c r="AB140" s="125" t="s">
        <v>168</v>
      </c>
      <c r="AC140" s="122">
        <v>0</v>
      </c>
      <c r="AD140" s="110" t="s">
        <v>168</v>
      </c>
      <c r="AE140" s="110" t="s">
        <v>168</v>
      </c>
      <c r="AF140" s="110" t="s">
        <v>168</v>
      </c>
      <c r="AG140" s="122">
        <v>0</v>
      </c>
      <c r="AH140" s="122">
        <v>0</v>
      </c>
      <c r="AI140" s="125" t="s">
        <v>168</v>
      </c>
      <c r="AJ140" s="122">
        <v>0</v>
      </c>
      <c r="AK140" s="110" t="s">
        <v>168</v>
      </c>
      <c r="AL140" s="110" t="s">
        <v>168</v>
      </c>
    </row>
    <row r="141" spans="1:60" ht="24" hidden="1" outlineLevel="1" x14ac:dyDescent="0.25">
      <c r="A141" s="57" t="s">
        <v>171</v>
      </c>
      <c r="B141" s="99" t="s">
        <v>172</v>
      </c>
      <c r="C141" s="79" t="s">
        <v>340</v>
      </c>
      <c r="D141" s="112" t="s">
        <v>168</v>
      </c>
      <c r="E141" s="100">
        <v>0</v>
      </c>
      <c r="F141" s="100">
        <v>0</v>
      </c>
      <c r="G141" s="112" t="s">
        <v>168</v>
      </c>
      <c r="H141" s="100">
        <v>0</v>
      </c>
      <c r="I141" s="112" t="s">
        <v>168</v>
      </c>
      <c r="J141" s="112" t="s">
        <v>168</v>
      </c>
      <c r="K141" s="112" t="s">
        <v>168</v>
      </c>
      <c r="L141" s="100">
        <v>0</v>
      </c>
      <c r="M141" s="100">
        <v>0</v>
      </c>
      <c r="N141" s="112" t="s">
        <v>168</v>
      </c>
      <c r="O141" s="100">
        <v>0</v>
      </c>
      <c r="P141" s="112" t="s">
        <v>168</v>
      </c>
      <c r="Q141" s="112" t="s">
        <v>168</v>
      </c>
      <c r="R141" s="112" t="s">
        <v>168</v>
      </c>
      <c r="S141" s="100">
        <v>0</v>
      </c>
      <c r="T141" s="100">
        <v>0</v>
      </c>
      <c r="U141" s="112" t="s">
        <v>168</v>
      </c>
      <c r="V141" s="100">
        <v>0</v>
      </c>
      <c r="W141" s="112" t="s">
        <v>168</v>
      </c>
      <c r="X141" s="112" t="s">
        <v>168</v>
      </c>
      <c r="Y141" s="112" t="s">
        <v>168</v>
      </c>
      <c r="Z141" s="100">
        <v>0</v>
      </c>
      <c r="AA141" s="100">
        <v>0</v>
      </c>
      <c r="AB141" s="112" t="s">
        <v>168</v>
      </c>
      <c r="AC141" s="100">
        <v>0</v>
      </c>
      <c r="AD141" s="112" t="s">
        <v>168</v>
      </c>
      <c r="AE141" s="112" t="s">
        <v>168</v>
      </c>
      <c r="AF141" s="112" t="s">
        <v>168</v>
      </c>
      <c r="AG141" s="100">
        <v>0</v>
      </c>
      <c r="AH141" s="100">
        <v>0</v>
      </c>
      <c r="AI141" s="112" t="s">
        <v>168</v>
      </c>
      <c r="AJ141" s="100">
        <v>0</v>
      </c>
      <c r="AK141" s="112" t="s">
        <v>168</v>
      </c>
      <c r="AL141" s="112" t="s">
        <v>168</v>
      </c>
    </row>
    <row r="142" spans="1:60" collapsed="1" x14ac:dyDescent="0.25"/>
    <row r="144" spans="1:60" s="127" customFormat="1" ht="19.5" customHeight="1" x14ac:dyDescent="0.3">
      <c r="C144" s="128" t="s">
        <v>285</v>
      </c>
      <c r="D144" s="129"/>
      <c r="E144" s="129"/>
      <c r="F144" s="130"/>
      <c r="G144" s="130"/>
      <c r="H144" s="130"/>
      <c r="I144" s="130"/>
      <c r="J144" s="130"/>
      <c r="K144" s="130"/>
      <c r="L144" s="130"/>
      <c r="M144" s="130"/>
      <c r="O144" s="130"/>
      <c r="R144" s="129" t="s">
        <v>286</v>
      </c>
      <c r="BH144" s="131"/>
    </row>
    <row r="145" spans="3:60" s="127" customFormat="1" ht="19.5" customHeight="1" x14ac:dyDescent="0.3">
      <c r="C145" s="128"/>
      <c r="D145" s="129"/>
      <c r="E145" s="129"/>
      <c r="F145" s="130"/>
      <c r="G145" s="130"/>
      <c r="H145" s="130"/>
      <c r="I145" s="130"/>
      <c r="J145" s="130"/>
      <c r="K145" s="130"/>
      <c r="L145" s="130"/>
      <c r="M145" s="130"/>
      <c r="O145" s="130"/>
      <c r="R145" s="129"/>
      <c r="BH145" s="131"/>
    </row>
    <row r="146" spans="3:60" s="127" customFormat="1" ht="19.5" customHeight="1" x14ac:dyDescent="0.3">
      <c r="C146" s="128" t="s">
        <v>287</v>
      </c>
      <c r="D146" s="129"/>
      <c r="E146" s="129"/>
      <c r="F146" s="130"/>
      <c r="G146" s="130"/>
      <c r="H146" s="130"/>
      <c r="I146" s="130"/>
      <c r="J146" s="130"/>
      <c r="K146" s="130"/>
      <c r="L146" s="130"/>
      <c r="M146" s="130"/>
      <c r="O146" s="130"/>
      <c r="R146" s="132" t="s">
        <v>288</v>
      </c>
      <c r="BH146" s="131"/>
    </row>
    <row r="147" spans="3:60" s="127" customFormat="1" ht="19.5" customHeight="1" x14ac:dyDescent="0.3">
      <c r="C147" s="128"/>
      <c r="D147" s="129"/>
      <c r="E147" s="129"/>
      <c r="F147" s="130"/>
      <c r="G147" s="130"/>
      <c r="H147" s="130"/>
      <c r="I147" s="130"/>
      <c r="J147" s="130"/>
      <c r="K147" s="130"/>
      <c r="L147" s="130"/>
      <c r="M147" s="130"/>
      <c r="O147" s="130"/>
      <c r="R147" s="129"/>
      <c r="BH147" s="131"/>
    </row>
    <row r="148" spans="3:60" s="127" customFormat="1" ht="19.5" customHeight="1" x14ac:dyDescent="0.3">
      <c r="C148" s="128" t="s">
        <v>289</v>
      </c>
      <c r="D148" s="129"/>
      <c r="E148" s="129"/>
      <c r="F148" s="130"/>
      <c r="G148" s="130"/>
      <c r="H148" s="130"/>
      <c r="I148" s="130"/>
      <c r="J148" s="130"/>
      <c r="K148" s="130"/>
      <c r="L148" s="130"/>
      <c r="M148" s="130"/>
      <c r="O148" s="130"/>
      <c r="R148" s="129" t="s">
        <v>290</v>
      </c>
      <c r="BH148" s="131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19685039370078741" right="0.19685039370078741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5</vt:lpstr>
      <vt:lpstr>Лист1</vt:lpstr>
      <vt:lpstr>Лист2</vt:lpstr>
      <vt:lpstr>Лист3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2020-04-08T09:23:14Z</dcterms:modified>
</cp:coreProperties>
</file>