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255" windowWidth="14865" windowHeight="13395"/>
  </bookViews>
  <sheets>
    <sheet name="Форма 2." sheetId="1" r:id="rId1"/>
  </sheets>
  <definedNames>
    <definedName name="_xlnm._FilterDatabase" localSheetId="0" hidden="1">'Форма 2.'!$A$17:$CL$17</definedName>
    <definedName name="_xlnm.Print_Titles" localSheetId="0">'Форма 2.'!$A:$C,'Форма 2.'!$14:$17</definedName>
    <definedName name="_xlnm.Print_Area" localSheetId="0">'Форма 2.'!$A$1:$CL$148</definedName>
  </definedNames>
  <calcPr calcId="144525" refMode="R1C1"/>
</workbook>
</file>

<file path=xl/calcChain.xml><?xml version="1.0" encoding="utf-8"?>
<calcChain xmlns="http://schemas.openxmlformats.org/spreadsheetml/2006/main">
  <c r="BP87" i="1" l="1"/>
  <c r="BP86" i="1"/>
  <c r="BP85" i="1"/>
  <c r="BP84" i="1"/>
  <c r="BP83" i="1"/>
  <c r="Y86" i="1"/>
  <c r="BC114" i="1" l="1"/>
  <c r="BD114" i="1"/>
  <c r="BD113" i="1" s="1"/>
  <c r="BE114" i="1"/>
  <c r="BC117" i="1"/>
  <c r="BD117" i="1"/>
  <c r="BE117" i="1"/>
  <c r="BE113" i="1" s="1"/>
  <c r="BC119" i="1"/>
  <c r="BD119" i="1"/>
  <c r="BE119" i="1"/>
  <c r="BC124" i="1"/>
  <c r="BD124" i="1"/>
  <c r="BE124" i="1"/>
  <c r="BC129" i="1"/>
  <c r="BD129" i="1"/>
  <c r="BE129" i="1"/>
  <c r="BC134" i="1"/>
  <c r="BD134" i="1"/>
  <c r="BE134" i="1"/>
  <c r="BC113" i="1" l="1"/>
  <c r="AL102" i="1"/>
  <c r="AM102" i="1" s="1"/>
  <c r="AL101" i="1"/>
  <c r="BZ74" i="1" l="1"/>
  <c r="BP72" i="1"/>
  <c r="BZ67" i="1" l="1"/>
  <c r="BP67" i="1"/>
  <c r="BF67" i="1"/>
  <c r="BA67" i="1"/>
  <c r="AV67" i="1"/>
  <c r="CH73" i="1"/>
  <c r="CI73" i="1"/>
  <c r="CH71" i="1"/>
  <c r="CI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AW73" i="1"/>
  <c r="AV73" i="1"/>
  <c r="AU73" i="1"/>
  <c r="AT73" i="1"/>
  <c r="AS73" i="1"/>
  <c r="AW71" i="1"/>
  <c r="AV71" i="1"/>
  <c r="AU71" i="1"/>
  <c r="AT71" i="1"/>
  <c r="AS71" i="1"/>
  <c r="AR73" i="1"/>
  <c r="AQ73" i="1"/>
  <c r="AP73" i="1"/>
  <c r="AO73" i="1"/>
  <c r="AN73" i="1"/>
  <c r="AR71" i="1"/>
  <c r="AQ71" i="1"/>
  <c r="AP71" i="1"/>
  <c r="AO71" i="1"/>
  <c r="AN71" i="1"/>
  <c r="AJ71" i="1"/>
  <c r="AK71" i="1"/>
  <c r="AL71" i="1"/>
  <c r="AM73" i="1"/>
  <c r="AK73" i="1"/>
  <c r="AL73" i="1"/>
  <c r="AJ73" i="1"/>
  <c r="AI73" i="1"/>
  <c r="AD73" i="1"/>
  <c r="Y71" i="1"/>
  <c r="CE135" i="1" l="1"/>
  <c r="CE136" i="1"/>
  <c r="CE137" i="1"/>
  <c r="CE138" i="1"/>
  <c r="BZ136" i="1"/>
  <c r="BZ137" i="1"/>
  <c r="BZ138" i="1"/>
  <c r="BZ135" i="1"/>
  <c r="BP133" i="1"/>
  <c r="BP132" i="1"/>
  <c r="BP131" i="1"/>
  <c r="BP130" i="1"/>
  <c r="CE130" i="1"/>
  <c r="CE131" i="1"/>
  <c r="CE132" i="1"/>
  <c r="CE133" i="1"/>
  <c r="BZ130" i="1"/>
  <c r="BZ131" i="1"/>
  <c r="BZ132" i="1"/>
  <c r="BZ133" i="1"/>
  <c r="BU131" i="1"/>
  <c r="BU132" i="1"/>
  <c r="BU133" i="1"/>
  <c r="BU130" i="1"/>
  <c r="BF126" i="1"/>
  <c r="BF127" i="1"/>
  <c r="BF128" i="1"/>
  <c r="BF125" i="1"/>
  <c r="BE58" i="1"/>
  <c r="BM124" i="1"/>
  <c r="BN124" i="1"/>
  <c r="BO124" i="1"/>
  <c r="BQ124" i="1"/>
  <c r="BR124" i="1"/>
  <c r="BS124" i="1"/>
  <c r="BT124" i="1"/>
  <c r="BV124" i="1"/>
  <c r="BW124" i="1"/>
  <c r="BX124" i="1"/>
  <c r="BY124" i="1"/>
  <c r="CA124" i="1"/>
  <c r="CB124" i="1"/>
  <c r="CC124" i="1"/>
  <c r="CD124" i="1"/>
  <c r="CF124" i="1"/>
  <c r="BP125" i="1"/>
  <c r="BU125" i="1"/>
  <c r="BZ125" i="1"/>
  <c r="CE125" i="1"/>
  <c r="BP126" i="1"/>
  <c r="BU126" i="1"/>
  <c r="BZ126" i="1"/>
  <c r="CE126" i="1"/>
  <c r="BP127" i="1"/>
  <c r="BU127" i="1"/>
  <c r="BZ127" i="1"/>
  <c r="CE127" i="1"/>
  <c r="BP128" i="1"/>
  <c r="BU128" i="1"/>
  <c r="BZ128" i="1"/>
  <c r="CE128" i="1"/>
  <c r="BK128" i="1"/>
  <c r="BK127" i="1"/>
  <c r="BK126" i="1"/>
  <c r="BK125" i="1"/>
  <c r="BK124" i="1" s="1"/>
  <c r="AX134" i="1"/>
  <c r="AY134" i="1"/>
  <c r="AZ134" i="1"/>
  <c r="BA134" i="1"/>
  <c r="BB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W134" i="1"/>
  <c r="BX134" i="1"/>
  <c r="BY134" i="1"/>
  <c r="CA134" i="1"/>
  <c r="CB134" i="1"/>
  <c r="CC134" i="1"/>
  <c r="CD134" i="1"/>
  <c r="CF134" i="1"/>
  <c r="AW134" i="1"/>
  <c r="AV134" i="1"/>
  <c r="AU134" i="1"/>
  <c r="AT134" i="1"/>
  <c r="AS134" i="1"/>
  <c r="AN134" i="1"/>
  <c r="AD134" i="1"/>
  <c r="BF129" i="1"/>
  <c r="BG129" i="1"/>
  <c r="BH129" i="1"/>
  <c r="BI129" i="1"/>
  <c r="BJ129" i="1"/>
  <c r="BK129" i="1"/>
  <c r="BL129" i="1"/>
  <c r="BM129" i="1"/>
  <c r="BN129" i="1"/>
  <c r="BO129" i="1"/>
  <c r="BQ129" i="1"/>
  <c r="BR129" i="1"/>
  <c r="BS129" i="1"/>
  <c r="BT129" i="1"/>
  <c r="BV129" i="1"/>
  <c r="BW129" i="1"/>
  <c r="BX129" i="1"/>
  <c r="BY129" i="1"/>
  <c r="CA129" i="1"/>
  <c r="CB129" i="1"/>
  <c r="CC129" i="1"/>
  <c r="CD129" i="1"/>
  <c r="CE129" i="1"/>
  <c r="CF129" i="1"/>
  <c r="AY129" i="1"/>
  <c r="BB129" i="1"/>
  <c r="BA129" i="1"/>
  <c r="AX129" i="1"/>
  <c r="AX124" i="1"/>
  <c r="AY124" i="1"/>
  <c r="AZ124" i="1"/>
  <c r="BA124" i="1"/>
  <c r="BB124" i="1"/>
  <c r="BG124" i="1"/>
  <c r="BH124" i="1"/>
  <c r="BI124" i="1"/>
  <c r="BJ124" i="1"/>
  <c r="BL124" i="1"/>
  <c r="AT124" i="1"/>
  <c r="AW124" i="1"/>
  <c r="AV124" i="1"/>
  <c r="AS124" i="1"/>
  <c r="CC119" i="1"/>
  <c r="BG119" i="1"/>
  <c r="BH119" i="1"/>
  <c r="BI119" i="1"/>
  <c r="BJ119" i="1"/>
  <c r="BL119" i="1"/>
  <c r="BM119" i="1"/>
  <c r="BN119" i="1"/>
  <c r="BO119" i="1"/>
  <c r="BQ119" i="1"/>
  <c r="BR119" i="1"/>
  <c r="BS119" i="1"/>
  <c r="BT119" i="1"/>
  <c r="BV119" i="1"/>
  <c r="BW119" i="1"/>
  <c r="BX119" i="1"/>
  <c r="BY119" i="1"/>
  <c r="CA119" i="1"/>
  <c r="CB119" i="1"/>
  <c r="CD119" i="1"/>
  <c r="CF119" i="1"/>
  <c r="BF120" i="1"/>
  <c r="BK120" i="1"/>
  <c r="BP120" i="1"/>
  <c r="BU120" i="1"/>
  <c r="BZ120" i="1"/>
  <c r="CE120" i="1"/>
  <c r="BF121" i="1"/>
  <c r="BK121" i="1"/>
  <c r="BP121" i="1"/>
  <c r="BU121" i="1"/>
  <c r="BZ121" i="1"/>
  <c r="CE121" i="1"/>
  <c r="BF122" i="1"/>
  <c r="BK122" i="1"/>
  <c r="BP122" i="1"/>
  <c r="BU122" i="1"/>
  <c r="BZ122" i="1"/>
  <c r="CE122" i="1"/>
  <c r="BF123" i="1"/>
  <c r="BK123" i="1"/>
  <c r="BP123" i="1"/>
  <c r="BU123" i="1"/>
  <c r="BZ123" i="1"/>
  <c r="CE123" i="1"/>
  <c r="AX119" i="1"/>
  <c r="AY119" i="1"/>
  <c r="AZ119" i="1"/>
  <c r="BB119" i="1"/>
  <c r="BA120" i="1"/>
  <c r="BA121" i="1"/>
  <c r="BA122" i="1"/>
  <c r="BA123" i="1"/>
  <c r="AW119" i="1"/>
  <c r="AU119" i="1"/>
  <c r="AT119" i="1"/>
  <c r="AS119" i="1"/>
  <c r="AV121" i="1"/>
  <c r="AV122" i="1"/>
  <c r="AV123" i="1"/>
  <c r="CG121" i="1"/>
  <c r="CH121" i="1"/>
  <c r="CI121" i="1"/>
  <c r="CG122" i="1"/>
  <c r="CH122" i="1"/>
  <c r="CI122" i="1"/>
  <c r="CG123" i="1"/>
  <c r="CH123" i="1"/>
  <c r="CI123" i="1"/>
  <c r="CI118" i="1"/>
  <c r="CH118" i="1"/>
  <c r="CG118" i="1"/>
  <c r="AX117" i="1"/>
  <c r="AY117" i="1"/>
  <c r="AZ117" i="1"/>
  <c r="BA117" i="1"/>
  <c r="BB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CB117" i="1"/>
  <c r="CC117" i="1"/>
  <c r="CD117" i="1"/>
  <c r="CE117" i="1"/>
  <c r="CF117" i="1"/>
  <c r="AS117" i="1"/>
  <c r="AL123" i="1"/>
  <c r="AQ123" i="1"/>
  <c r="AL121" i="1"/>
  <c r="AQ121" i="1"/>
  <c r="AQ118" i="1"/>
  <c r="AQ117" i="1" s="1"/>
  <c r="AL118" i="1"/>
  <c r="CJ118" i="1" s="1"/>
  <c r="AN117" i="1"/>
  <c r="AO117" i="1"/>
  <c r="AP117" i="1"/>
  <c r="AR117" i="1"/>
  <c r="AT117" i="1"/>
  <c r="AU117" i="1"/>
  <c r="AV117" i="1"/>
  <c r="AW117" i="1"/>
  <c r="AI117" i="1"/>
  <c r="AJ117" i="1"/>
  <c r="AK117" i="1"/>
  <c r="AM117" i="1"/>
  <c r="AH117" i="1"/>
  <c r="AF117" i="1"/>
  <c r="AE117" i="1"/>
  <c r="AD117" i="1"/>
  <c r="AD124" i="1"/>
  <c r="AH119" i="1"/>
  <c r="AE119" i="1"/>
  <c r="AF119" i="1"/>
  <c r="AD119" i="1"/>
  <c r="AG121" i="1"/>
  <c r="AG122" i="1"/>
  <c r="AG123" i="1"/>
  <c r="AG118" i="1"/>
  <c r="AG117" i="1" s="1"/>
  <c r="BF124" i="1" l="1"/>
  <c r="CJ121" i="1"/>
  <c r="CK121" i="1" s="1"/>
  <c r="BZ124" i="1"/>
  <c r="BP124" i="1"/>
  <c r="CJ123" i="1"/>
  <c r="CK123" i="1" s="1"/>
  <c r="BZ119" i="1"/>
  <c r="BP119" i="1"/>
  <c r="BF119" i="1"/>
  <c r="BA119" i="1"/>
  <c r="CK118" i="1"/>
  <c r="AL117" i="1"/>
  <c r="CE119" i="1"/>
  <c r="BU119" i="1"/>
  <c r="BK119" i="1"/>
  <c r="CE124" i="1"/>
  <c r="BU124" i="1"/>
  <c r="CE134" i="1"/>
  <c r="BZ134" i="1"/>
  <c r="BP129" i="1"/>
  <c r="BZ129" i="1"/>
  <c r="BU129" i="1"/>
  <c r="CG106" i="1" l="1"/>
  <c r="CH106" i="1"/>
  <c r="CI106" i="1"/>
  <c r="CG107" i="1"/>
  <c r="CH107" i="1"/>
  <c r="CI107" i="1"/>
  <c r="CG108" i="1"/>
  <c r="CH108" i="1"/>
  <c r="CI108" i="1"/>
  <c r="CG109" i="1"/>
  <c r="CH109" i="1"/>
  <c r="CI109" i="1"/>
  <c r="BK106" i="1"/>
  <c r="BL106" i="1" s="1"/>
  <c r="BK107" i="1"/>
  <c r="BL107" i="1" s="1"/>
  <c r="BK108" i="1"/>
  <c r="BL108" i="1" s="1"/>
  <c r="BK109" i="1"/>
  <c r="BL109" i="1" s="1"/>
  <c r="BF106" i="1"/>
  <c r="BG106" i="1" s="1"/>
  <c r="AB106" i="1"/>
  <c r="AC106" i="1" s="1"/>
  <c r="AB107" i="1"/>
  <c r="AC107" i="1" s="1"/>
  <c r="AB108" i="1"/>
  <c r="AC108" i="1"/>
  <c r="AB109" i="1"/>
  <c r="AC109" i="1"/>
  <c r="BF109" i="1"/>
  <c r="BG109" i="1" s="1"/>
  <c r="BF108" i="1"/>
  <c r="BG108" i="1" s="1"/>
  <c r="BF107" i="1"/>
  <c r="BG107" i="1" s="1"/>
  <c r="AQ102" i="1"/>
  <c r="AR102" i="1" s="1"/>
  <c r="BC97" i="1"/>
  <c r="BW97" i="1"/>
  <c r="BW94" i="1"/>
  <c r="BF102" i="1"/>
  <c r="BW84" i="1"/>
  <c r="CH85" i="1"/>
  <c r="CI85" i="1"/>
  <c r="CH86" i="1"/>
  <c r="CI86" i="1"/>
  <c r="CG85" i="1"/>
  <c r="CG86" i="1"/>
  <c r="CG87" i="1"/>
  <c r="CE83" i="1"/>
  <c r="CF83" i="1" s="1"/>
  <c r="CB84" i="1"/>
  <c r="CE84" i="1" s="1"/>
  <c r="CF84" i="1" s="1"/>
  <c r="CE85" i="1"/>
  <c r="CF85" i="1" s="1"/>
  <c r="CE86" i="1"/>
  <c r="CF86" i="1" s="1"/>
  <c r="CE87" i="1"/>
  <c r="CF87" i="1" s="1"/>
  <c r="BZ83" i="1"/>
  <c r="CA83" i="1" s="1"/>
  <c r="BZ84" i="1"/>
  <c r="CA84" i="1" s="1"/>
  <c r="BZ85" i="1"/>
  <c r="CA85" i="1" s="1"/>
  <c r="BZ86" i="1"/>
  <c r="CA86" i="1" s="1"/>
  <c r="BZ87" i="1"/>
  <c r="CA87" i="1" s="1"/>
  <c r="BU83" i="1"/>
  <c r="BV83" i="1" s="1"/>
  <c r="BR84" i="1"/>
  <c r="BU84" i="1" s="1"/>
  <c r="BV84" i="1" s="1"/>
  <c r="BU85" i="1"/>
  <c r="BV85" i="1" s="1"/>
  <c r="BU86" i="1"/>
  <c r="BV86" i="1" s="1"/>
  <c r="BU87" i="1"/>
  <c r="BV87" i="1" s="1"/>
  <c r="BK83" i="1"/>
  <c r="BL83" i="1" s="1"/>
  <c r="BQ83" i="1"/>
  <c r="BH84" i="1"/>
  <c r="BK84" i="1" s="1"/>
  <c r="BM84" i="1"/>
  <c r="BQ84" i="1" s="1"/>
  <c r="BK85" i="1"/>
  <c r="BL85" i="1" s="1"/>
  <c r="BQ85" i="1"/>
  <c r="BK86" i="1"/>
  <c r="BL86" i="1" s="1"/>
  <c r="BQ86" i="1"/>
  <c r="BK87" i="1"/>
  <c r="BL87" i="1" s="1"/>
  <c r="BQ87" i="1"/>
  <c r="BF83" i="1"/>
  <c r="BG83" i="1" s="1"/>
  <c r="BC84" i="1"/>
  <c r="BF84" i="1" s="1"/>
  <c r="BF85" i="1"/>
  <c r="BG85" i="1" s="1"/>
  <c r="BF86" i="1"/>
  <c r="BG86" i="1" s="1"/>
  <c r="BF87" i="1"/>
  <c r="BG87" i="1" s="1"/>
  <c r="BA83" i="1"/>
  <c r="BB83" i="1" s="1"/>
  <c r="AX84" i="1"/>
  <c r="BA84" i="1" s="1"/>
  <c r="BA85" i="1"/>
  <c r="BB85" i="1" s="1"/>
  <c r="BA86" i="1"/>
  <c r="BB86" i="1" s="1"/>
  <c r="BA87" i="1"/>
  <c r="BB87" i="1" s="1"/>
  <c r="AV83" i="1"/>
  <c r="AW83" i="1" s="1"/>
  <c r="AS84" i="1"/>
  <c r="AV84" i="1" s="1"/>
  <c r="AW84" i="1" s="1"/>
  <c r="AV85" i="1"/>
  <c r="AW85" i="1" s="1"/>
  <c r="AV86" i="1"/>
  <c r="AW86" i="1" s="1"/>
  <c r="AV87" i="1"/>
  <c r="AW87" i="1" s="1"/>
  <c r="AQ85" i="1"/>
  <c r="AR85" i="1" s="1"/>
  <c r="AQ86" i="1"/>
  <c r="AR86" i="1" s="1"/>
  <c r="AN84" i="1"/>
  <c r="AN82" i="1" s="1"/>
  <c r="AI84" i="1"/>
  <c r="AI82" i="1" s="1"/>
  <c r="CD82" i="1"/>
  <c r="CC82" i="1"/>
  <c r="BY82" i="1"/>
  <c r="BX82" i="1"/>
  <c r="BW82" i="1"/>
  <c r="BT82" i="1"/>
  <c r="BS82" i="1"/>
  <c r="BO82" i="1"/>
  <c r="BN82" i="1"/>
  <c r="BJ82" i="1"/>
  <c r="BI82" i="1"/>
  <c r="BE82" i="1"/>
  <c r="BD82" i="1"/>
  <c r="AZ82" i="1"/>
  <c r="AY82" i="1"/>
  <c r="AU82" i="1"/>
  <c r="AT82" i="1"/>
  <c r="AP82" i="1"/>
  <c r="AO82" i="1"/>
  <c r="AK82" i="1"/>
  <c r="AJ82" i="1"/>
  <c r="AL85" i="1"/>
  <c r="AM85" i="1" s="1"/>
  <c r="AL86" i="1"/>
  <c r="AM86" i="1" s="1"/>
  <c r="AH82" i="1"/>
  <c r="AD82" i="1"/>
  <c r="AE82" i="1"/>
  <c r="AF82" i="1"/>
  <c r="AG82" i="1"/>
  <c r="Z82" i="1"/>
  <c r="AA82" i="1"/>
  <c r="Y82" i="1"/>
  <c r="AB85" i="1"/>
  <c r="CJ109" i="1" l="1"/>
  <c r="CK109" i="1" s="1"/>
  <c r="CJ107" i="1"/>
  <c r="CK107" i="1" s="1"/>
  <c r="CJ106" i="1"/>
  <c r="CK106" i="1" s="1"/>
  <c r="CJ108" i="1"/>
  <c r="CK108" i="1" s="1"/>
  <c r="AS82" i="1"/>
  <c r="BV82" i="1"/>
  <c r="CA82" i="1"/>
  <c r="AC85" i="1"/>
  <c r="AB86" i="1"/>
  <c r="BR82" i="1"/>
  <c r="CB82" i="1"/>
  <c r="BG84" i="1"/>
  <c r="BG82" i="1" s="1"/>
  <c r="BF82" i="1"/>
  <c r="BC82" i="1"/>
  <c r="BM82" i="1"/>
  <c r="AW82" i="1"/>
  <c r="CJ85" i="1"/>
  <c r="CK85" i="1" s="1"/>
  <c r="CG84" i="1"/>
  <c r="CJ86" i="1"/>
  <c r="CK86" i="1" s="1"/>
  <c r="CF82" i="1"/>
  <c r="BZ82" i="1"/>
  <c r="BU82" i="1"/>
  <c r="BK82" i="1"/>
  <c r="BL84" i="1"/>
  <c r="BL82" i="1" s="1"/>
  <c r="BQ82" i="1"/>
  <c r="BH82" i="1"/>
  <c r="BP82" i="1"/>
  <c r="BB84" i="1"/>
  <c r="BB82" i="1" s="1"/>
  <c r="BA82" i="1"/>
  <c r="AX82" i="1"/>
  <c r="AV82" i="1"/>
  <c r="BB67" i="1"/>
  <c r="BG67" i="1"/>
  <c r="BK67" i="1"/>
  <c r="BL67" i="1" s="1"/>
  <c r="BQ67" i="1"/>
  <c r="BU67" i="1"/>
  <c r="BV67" i="1" s="1"/>
  <c r="CA67" i="1"/>
  <c r="AR67" i="1"/>
  <c r="BZ61" i="1"/>
  <c r="BF61" i="1"/>
  <c r="AL56" i="1"/>
  <c r="AL54" i="1"/>
  <c r="AL55" i="1"/>
  <c r="AL58" i="1"/>
  <c r="AL57" i="1"/>
  <c r="AL53" i="1"/>
  <c r="BZ56" i="1"/>
  <c r="BZ54" i="1"/>
  <c r="BZ55" i="1"/>
  <c r="BZ58" i="1"/>
  <c r="BZ57" i="1"/>
  <c r="BZ53" i="1"/>
  <c r="BF54" i="1"/>
  <c r="BF55" i="1"/>
  <c r="BF58" i="1"/>
  <c r="BF57" i="1"/>
  <c r="BF53" i="1"/>
  <c r="BF56" i="1"/>
  <c r="BA55" i="1"/>
  <c r="AV55" i="1"/>
  <c r="AW55" i="1" s="1"/>
  <c r="CG82" i="1" l="1"/>
  <c r="AC86" i="1"/>
  <c r="CJ65" i="1" l="1"/>
  <c r="CI65" i="1"/>
  <c r="CH65" i="1"/>
  <c r="CG65" i="1"/>
  <c r="CK65" i="1" l="1"/>
  <c r="BW52" i="1"/>
  <c r="CE82" i="1" l="1"/>
  <c r="BH97" i="1"/>
  <c r="BK105" i="1"/>
  <c r="BL105" i="1" s="1"/>
  <c r="BF105" i="1"/>
  <c r="BG105" i="1" s="1"/>
  <c r="AZ129" i="1"/>
  <c r="BB114" i="1"/>
  <c r="BA114" i="1"/>
  <c r="AZ114" i="1"/>
  <c r="AY114" i="1"/>
  <c r="AX114" i="1"/>
  <c r="BA111" i="1"/>
  <c r="BA110" i="1"/>
  <c r="BA102" i="1"/>
  <c r="BB102" i="1" s="1"/>
  <c r="BA101" i="1"/>
  <c r="BB101" i="1" s="1"/>
  <c r="BA99" i="1"/>
  <c r="AZ97" i="1"/>
  <c r="AZ22" i="1" s="1"/>
  <c r="AY97" i="1"/>
  <c r="AX97" i="1"/>
  <c r="AX22" i="1" s="1"/>
  <c r="BB94" i="1"/>
  <c r="BA94" i="1"/>
  <c r="AZ94" i="1"/>
  <c r="AY94" i="1"/>
  <c r="AX94" i="1"/>
  <c r="AZ81" i="1"/>
  <c r="AZ76" i="1" s="1"/>
  <c r="AY81" i="1"/>
  <c r="AY76" i="1" s="1"/>
  <c r="AX81" i="1"/>
  <c r="AX76" i="1" s="1"/>
  <c r="BB66" i="1"/>
  <c r="AZ66" i="1"/>
  <c r="AY66" i="1"/>
  <c r="AX66" i="1"/>
  <c r="BB64" i="1"/>
  <c r="BA64" i="1"/>
  <c r="AZ64" i="1"/>
  <c r="AY64" i="1"/>
  <c r="AX64" i="1"/>
  <c r="BB59" i="1"/>
  <c r="BA59" i="1"/>
  <c r="AX59" i="1"/>
  <c r="BA54" i="1"/>
  <c r="BB54" i="1" s="1"/>
  <c r="AZ52" i="1"/>
  <c r="AY52" i="1"/>
  <c r="BB30" i="1"/>
  <c r="BB27" i="1" s="1"/>
  <c r="BB26" i="1" s="1"/>
  <c r="BA30" i="1"/>
  <c r="BA27" i="1" s="1"/>
  <c r="BA26" i="1" s="1"/>
  <c r="AZ30" i="1"/>
  <c r="AZ27" i="1" s="1"/>
  <c r="AZ26" i="1" s="1"/>
  <c r="AY30" i="1"/>
  <c r="AY27" i="1" s="1"/>
  <c r="AY26" i="1" s="1"/>
  <c r="AX30" i="1"/>
  <c r="AX27" i="1" s="1"/>
  <c r="AX26" i="1" s="1"/>
  <c r="AY22" i="1"/>
  <c r="AJ97" i="1"/>
  <c r="AK97" i="1"/>
  <c r="AO97" i="1"/>
  <c r="AP97" i="1"/>
  <c r="BC22" i="1"/>
  <c r="BD97" i="1"/>
  <c r="BE97" i="1"/>
  <c r="BI97" i="1"/>
  <c r="BJ97" i="1"/>
  <c r="BM97" i="1"/>
  <c r="BN97" i="1"/>
  <c r="BO97" i="1"/>
  <c r="BR97" i="1"/>
  <c r="BS97" i="1"/>
  <c r="BT97" i="1"/>
  <c r="BX97" i="1"/>
  <c r="BY97" i="1"/>
  <c r="CB97" i="1"/>
  <c r="CC97" i="1"/>
  <c r="CD97" i="1"/>
  <c r="AS97" i="1"/>
  <c r="AS22" i="1" s="1"/>
  <c r="AT97" i="1"/>
  <c r="AU97" i="1"/>
  <c r="CG110" i="1"/>
  <c r="CH110" i="1"/>
  <c r="CI110" i="1"/>
  <c r="CG111" i="1"/>
  <c r="CH111" i="1"/>
  <c r="CI111" i="1"/>
  <c r="CG112" i="1"/>
  <c r="AV110" i="1"/>
  <c r="BF110" i="1"/>
  <c r="BK110" i="1"/>
  <c r="BP110" i="1"/>
  <c r="BU110" i="1"/>
  <c r="BZ110" i="1"/>
  <c r="CE110" i="1"/>
  <c r="AV111" i="1"/>
  <c r="BF111" i="1"/>
  <c r="BK111" i="1"/>
  <c r="BP111" i="1"/>
  <c r="BU111" i="1"/>
  <c r="BZ111" i="1"/>
  <c r="CE111" i="1"/>
  <c r="AS59" i="1"/>
  <c r="BA97" i="1" l="1"/>
  <c r="BA22" i="1" s="1"/>
  <c r="AZ113" i="1"/>
  <c r="AZ24" i="1" s="1"/>
  <c r="BB113" i="1"/>
  <c r="BB24" i="1" s="1"/>
  <c r="AZ63" i="1"/>
  <c r="AZ62" i="1" s="1"/>
  <c r="AZ61" i="1" s="1"/>
  <c r="AZ60" i="1" s="1"/>
  <c r="AZ59" i="1" s="1"/>
  <c r="AZ51" i="1" s="1"/>
  <c r="AZ50" i="1" s="1"/>
  <c r="BA66" i="1"/>
  <c r="BA81" i="1"/>
  <c r="BA76" i="1" s="1"/>
  <c r="BB97" i="1"/>
  <c r="BB22" i="1" s="1"/>
  <c r="AY63" i="1"/>
  <c r="AY62" i="1" s="1"/>
  <c r="AY61" i="1" s="1"/>
  <c r="AY60" i="1" s="1"/>
  <c r="AY59" i="1" s="1"/>
  <c r="AY51" i="1" s="1"/>
  <c r="AY113" i="1"/>
  <c r="AY24" i="1" s="1"/>
  <c r="BB63" i="1"/>
  <c r="BB62" i="1" s="1"/>
  <c r="BA19" i="1"/>
  <c r="AY19" i="1"/>
  <c r="AX19" i="1"/>
  <c r="AZ19" i="1"/>
  <c r="BB19" i="1"/>
  <c r="BB81" i="1"/>
  <c r="BB76" i="1" s="1"/>
  <c r="AX52" i="1"/>
  <c r="AX51" i="1" s="1"/>
  <c r="BA52" i="1"/>
  <c r="BA51" i="1" s="1"/>
  <c r="AR134" i="1"/>
  <c r="AQ134" i="1"/>
  <c r="AP134" i="1"/>
  <c r="AO134" i="1"/>
  <c r="AQ133" i="1"/>
  <c r="AQ132" i="1"/>
  <c r="AQ131" i="1"/>
  <c r="AQ130" i="1"/>
  <c r="AR129" i="1"/>
  <c r="AP129" i="1"/>
  <c r="AO129" i="1"/>
  <c r="AN129" i="1"/>
  <c r="AQ128" i="1"/>
  <c r="AQ127" i="1"/>
  <c r="AQ125" i="1"/>
  <c r="AR124" i="1"/>
  <c r="AP124" i="1"/>
  <c r="AO124" i="1"/>
  <c r="AN124" i="1"/>
  <c r="AQ124" i="1" s="1"/>
  <c r="AQ122" i="1"/>
  <c r="AQ120" i="1"/>
  <c r="AR119" i="1"/>
  <c r="AP119" i="1"/>
  <c r="AO119" i="1"/>
  <c r="AN119" i="1"/>
  <c r="AQ119" i="1" s="1"/>
  <c r="AQ116" i="1"/>
  <c r="AQ115" i="1"/>
  <c r="AR114" i="1"/>
  <c r="AP114" i="1"/>
  <c r="AO114" i="1"/>
  <c r="AN114" i="1"/>
  <c r="AQ114" i="1" s="1"/>
  <c r="AQ112" i="1"/>
  <c r="AQ111" i="1"/>
  <c r="AQ110" i="1"/>
  <c r="AQ101" i="1"/>
  <c r="AQ99" i="1"/>
  <c r="AQ96" i="1"/>
  <c r="AQ95" i="1"/>
  <c r="AR94" i="1"/>
  <c r="AP94" i="1"/>
  <c r="AO94" i="1"/>
  <c r="AN94" i="1"/>
  <c r="AQ94" i="1" s="1"/>
  <c r="AQ93" i="1"/>
  <c r="AQ92" i="1"/>
  <c r="AQ91" i="1"/>
  <c r="AQ90" i="1"/>
  <c r="AQ89" i="1"/>
  <c r="AQ88" i="1"/>
  <c r="AQ87" i="1"/>
  <c r="AR87" i="1" s="1"/>
  <c r="AQ84" i="1"/>
  <c r="AQ83" i="1"/>
  <c r="AR83" i="1" s="1"/>
  <c r="AP81" i="1"/>
  <c r="AP76" i="1" s="1"/>
  <c r="AO81" i="1"/>
  <c r="AO76" i="1" s="1"/>
  <c r="AN81" i="1"/>
  <c r="AN76" i="1" s="1"/>
  <c r="AQ80" i="1"/>
  <c r="AQ79" i="1"/>
  <c r="AQ78" i="1"/>
  <c r="AQ77" i="1"/>
  <c r="AQ75" i="1"/>
  <c r="AP66" i="1"/>
  <c r="AO66" i="1"/>
  <c r="AR64" i="1"/>
  <c r="AQ64" i="1"/>
  <c r="AP64" i="1"/>
  <c r="AO64" i="1"/>
  <c r="AN64" i="1"/>
  <c r="AQ61" i="1"/>
  <c r="AR60" i="1"/>
  <c r="AQ60" i="1"/>
  <c r="AP60" i="1"/>
  <c r="AP59" i="1" s="1"/>
  <c r="AO60" i="1"/>
  <c r="AO59" i="1" s="1"/>
  <c r="AR59" i="1"/>
  <c r="AN59" i="1"/>
  <c r="AP52" i="1"/>
  <c r="AO52" i="1"/>
  <c r="AQ33" i="1"/>
  <c r="AQ32" i="1"/>
  <c r="AQ31" i="1"/>
  <c r="AR30" i="1"/>
  <c r="AR27" i="1" s="1"/>
  <c r="AR26" i="1" s="1"/>
  <c r="AR19" i="1" s="1"/>
  <c r="AP30" i="1"/>
  <c r="AP27" i="1" s="1"/>
  <c r="AP26" i="1" s="1"/>
  <c r="AP19" i="1" s="1"/>
  <c r="AO30" i="1"/>
  <c r="AO27" i="1" s="1"/>
  <c r="AO26" i="1" s="1"/>
  <c r="AO19" i="1" s="1"/>
  <c r="AN30" i="1"/>
  <c r="AQ30" i="1" s="1"/>
  <c r="AQ29" i="1"/>
  <c r="AQ28" i="1"/>
  <c r="AQ27" i="1"/>
  <c r="AQ26" i="1" s="1"/>
  <c r="AQ19" i="1" s="1"/>
  <c r="AN26" i="1"/>
  <c r="AN19" i="1" s="1"/>
  <c r="AP22" i="1"/>
  <c r="AO22" i="1"/>
  <c r="AU22" i="1"/>
  <c r="AT22" i="1"/>
  <c r="AL84" i="1"/>
  <c r="AL87" i="1"/>
  <c r="AM87" i="1" l="1"/>
  <c r="CJ87" i="1"/>
  <c r="CK87" i="1" s="1"/>
  <c r="AM84" i="1"/>
  <c r="CJ84" i="1"/>
  <c r="CK84" i="1" s="1"/>
  <c r="AR113" i="1"/>
  <c r="AR24" i="1" s="1"/>
  <c r="AR84" i="1"/>
  <c r="AR82" i="1" s="1"/>
  <c r="AR81" i="1" s="1"/>
  <c r="AR76" i="1" s="1"/>
  <c r="AQ82" i="1"/>
  <c r="AQ81" i="1" s="1"/>
  <c r="AQ76" i="1" s="1"/>
  <c r="AZ20" i="1"/>
  <c r="AZ18" i="1" s="1"/>
  <c r="AZ25" i="1"/>
  <c r="AP63" i="1"/>
  <c r="AP62" i="1" s="1"/>
  <c r="AY50" i="1"/>
  <c r="AY20" i="1" s="1"/>
  <c r="AY18" i="1" s="1"/>
  <c r="BA63" i="1"/>
  <c r="BA62" i="1" s="1"/>
  <c r="BA50" i="1" s="1"/>
  <c r="BA20" i="1" s="1"/>
  <c r="AQ129" i="1"/>
  <c r="AX63" i="1"/>
  <c r="AX62" i="1" s="1"/>
  <c r="AX50" i="1" s="1"/>
  <c r="AX20" i="1" s="1"/>
  <c r="AO51" i="1"/>
  <c r="AO113" i="1"/>
  <c r="AO24" i="1" s="1"/>
  <c r="AP113" i="1"/>
  <c r="AP24" i="1" s="1"/>
  <c r="AQ52" i="1"/>
  <c r="AN52" i="1"/>
  <c r="AN51" i="1" s="1"/>
  <c r="AP51" i="1"/>
  <c r="AQ59" i="1"/>
  <c r="AO63" i="1"/>
  <c r="AO62" i="1" s="1"/>
  <c r="AN66" i="1"/>
  <c r="AN63" i="1" s="1"/>
  <c r="AN62" i="1" s="1"/>
  <c r="AN50" i="1" s="1"/>
  <c r="AR101" i="1"/>
  <c r="AN97" i="1"/>
  <c r="AN22" i="1" s="1"/>
  <c r="AR54" i="1"/>
  <c r="AR52" i="1" s="1"/>
  <c r="AR51" i="1" s="1"/>
  <c r="BB55" i="1"/>
  <c r="BB52" i="1" s="1"/>
  <c r="BB51" i="1" s="1"/>
  <c r="BB50" i="1" s="1"/>
  <c r="BA113" i="1"/>
  <c r="BA24" i="1" s="1"/>
  <c r="AX113" i="1"/>
  <c r="AX24" i="1" s="1"/>
  <c r="AQ66" i="1"/>
  <c r="AQ63" i="1" s="1"/>
  <c r="AQ97" i="1"/>
  <c r="AY25" i="1" l="1"/>
  <c r="AP50" i="1"/>
  <c r="AP25" i="1" s="1"/>
  <c r="BA18" i="1"/>
  <c r="AX18" i="1"/>
  <c r="AN113" i="1"/>
  <c r="AN25" i="1" s="1"/>
  <c r="BA25" i="1"/>
  <c r="AO50" i="1"/>
  <c r="AO20" i="1" s="1"/>
  <c r="AO18" i="1" s="1"/>
  <c r="AQ22" i="1"/>
  <c r="AX25" i="1"/>
  <c r="AQ51" i="1"/>
  <c r="AQ62" i="1"/>
  <c r="BB20" i="1"/>
  <c r="BB18" i="1" s="1"/>
  <c r="BB25" i="1"/>
  <c r="AN20" i="1"/>
  <c r="AR68" i="1"/>
  <c r="AR66" i="1" s="1"/>
  <c r="AR63" i="1" s="1"/>
  <c r="AP20" i="1" l="1"/>
  <c r="AP18" i="1" s="1"/>
  <c r="AO25" i="1"/>
  <c r="AQ113" i="1"/>
  <c r="AQ24" i="1" s="1"/>
  <c r="AN24" i="1"/>
  <c r="AN18" i="1" s="1"/>
  <c r="AQ50" i="1"/>
  <c r="AQ20" i="1" s="1"/>
  <c r="AQ18" i="1" s="1"/>
  <c r="AR97" i="1"/>
  <c r="AR22" i="1" s="1"/>
  <c r="AR62" i="1"/>
  <c r="AR50" i="1" s="1"/>
  <c r="AQ25" i="1" l="1"/>
  <c r="AR20" i="1"/>
  <c r="AR18" i="1" s="1"/>
  <c r="AR25" i="1"/>
  <c r="AL110" i="1"/>
  <c r="CJ110" i="1" s="1"/>
  <c r="CK110" i="1" s="1"/>
  <c r="AL111" i="1"/>
  <c r="CJ111" i="1" s="1"/>
  <c r="CK111" i="1" s="1"/>
  <c r="AI97" i="1" l="1"/>
  <c r="AB116" i="1"/>
  <c r="AC116" i="1" s="1"/>
  <c r="AB115" i="1"/>
  <c r="AC115" i="1" s="1"/>
  <c r="AB84" i="1"/>
  <c r="AC84" i="1" s="1"/>
  <c r="AB87" i="1"/>
  <c r="AC87" i="1" s="1"/>
  <c r="AB83" i="1"/>
  <c r="AE97" i="1"/>
  <c r="AE22" i="1" s="1"/>
  <c r="AF97" i="1"/>
  <c r="AF22" i="1" s="1"/>
  <c r="AD97" i="1"/>
  <c r="AD22" i="1" s="1"/>
  <c r="Z97" i="1"/>
  <c r="Z22" i="1" s="1"/>
  <c r="AA97" i="1"/>
  <c r="AA22" i="1" s="1"/>
  <c r="AB139" i="1"/>
  <c r="AC139" i="1" s="1"/>
  <c r="AB82" i="1" l="1"/>
  <c r="AC83" i="1"/>
  <c r="AC82" i="1" s="1"/>
  <c r="AG139" i="1"/>
  <c r="CG139" i="1"/>
  <c r="CH139" i="1"/>
  <c r="CI139" i="1"/>
  <c r="CJ139" i="1"/>
  <c r="Y99" i="1"/>
  <c r="Y97" i="1" s="1"/>
  <c r="CH74" i="1"/>
  <c r="CI74" i="1"/>
  <c r="CG74" i="1"/>
  <c r="AM71" i="1"/>
  <c r="AI71" i="1"/>
  <c r="CH72" i="1"/>
  <c r="CI72" i="1"/>
  <c r="AL68" i="1"/>
  <c r="AM68" i="1" s="1"/>
  <c r="AL67" i="1"/>
  <c r="AM67" i="1" s="1"/>
  <c r="AV54" i="1"/>
  <c r="CK139" i="1" l="1"/>
  <c r="AW54" i="1"/>
  <c r="CJ54" i="1"/>
  <c r="AB99" i="1"/>
  <c r="AS52" i="1"/>
  <c r="AS51" i="1" s="1"/>
  <c r="CJ72" i="1"/>
  <c r="CG72" i="1"/>
  <c r="U64" i="1"/>
  <c r="T64" i="1"/>
  <c r="AM101" i="1"/>
  <c r="AV102" i="1"/>
  <c r="AW102" i="1" s="1"/>
  <c r="AV101" i="1"/>
  <c r="AW101" i="1" s="1"/>
  <c r="BG102" i="1"/>
  <c r="BF101" i="1"/>
  <c r="BG101" i="1" s="1"/>
  <c r="BK102" i="1"/>
  <c r="BL102" i="1" s="1"/>
  <c r="BK101" i="1"/>
  <c r="BL101" i="1" s="1"/>
  <c r="BP102" i="1"/>
  <c r="BQ102" i="1" s="1"/>
  <c r="BP101" i="1"/>
  <c r="BQ101" i="1" s="1"/>
  <c r="BU102" i="1"/>
  <c r="BV102" i="1" s="1"/>
  <c r="BU101" i="1"/>
  <c r="BZ102" i="1"/>
  <c r="CA102" i="1" s="1"/>
  <c r="BZ101" i="1"/>
  <c r="CA101" i="1" s="1"/>
  <c r="CG102" i="1"/>
  <c r="CH102" i="1"/>
  <c r="CI102" i="1"/>
  <c r="CE102" i="1"/>
  <c r="CF102" i="1" s="1"/>
  <c r="CE101" i="1"/>
  <c r="CF101" i="1" s="1"/>
  <c r="AG132" i="1"/>
  <c r="AL132" i="1"/>
  <c r="AG133" i="1"/>
  <c r="AL133" i="1"/>
  <c r="CJ138" i="1"/>
  <c r="CJ137" i="1"/>
  <c r="AG137" i="1"/>
  <c r="CH137" i="1"/>
  <c r="CI137" i="1"/>
  <c r="AG138" i="1"/>
  <c r="CG138" i="1"/>
  <c r="CH138" i="1"/>
  <c r="CI138" i="1"/>
  <c r="AB105" i="1"/>
  <c r="AC105" i="1" s="1"/>
  <c r="AB102" i="1"/>
  <c r="AG102" i="1"/>
  <c r="AH102" i="1" s="1"/>
  <c r="AB101" i="1"/>
  <c r="Y22" i="1"/>
  <c r="Y94" i="1"/>
  <c r="Z94" i="1"/>
  <c r="AA94" i="1"/>
  <c r="AB94" i="1"/>
  <c r="AC94" i="1"/>
  <c r="Z81" i="1"/>
  <c r="Z76" i="1" s="1"/>
  <c r="AA81" i="1"/>
  <c r="AA76" i="1" s="1"/>
  <c r="AB81" i="1"/>
  <c r="AB76" i="1" s="1"/>
  <c r="AC81" i="1"/>
  <c r="AC76" i="1" s="1"/>
  <c r="AD81" i="1"/>
  <c r="AE81" i="1"/>
  <c r="AF81" i="1"/>
  <c r="AG81" i="1"/>
  <c r="AH81" i="1"/>
  <c r="Y81" i="1"/>
  <c r="Y76" i="1" s="1"/>
  <c r="AI81" i="1"/>
  <c r="Z73" i="1"/>
  <c r="AA73" i="1"/>
  <c r="AB73" i="1"/>
  <c r="AC73" i="1"/>
  <c r="AE73" i="1"/>
  <c r="AF73" i="1"/>
  <c r="AG73" i="1"/>
  <c r="AH73" i="1"/>
  <c r="Y73" i="1"/>
  <c r="Z71" i="1"/>
  <c r="AA71" i="1"/>
  <c r="AB71" i="1"/>
  <c r="AC71" i="1"/>
  <c r="AD71" i="1"/>
  <c r="AE71" i="1"/>
  <c r="AF71" i="1"/>
  <c r="AG71" i="1"/>
  <c r="AH71" i="1"/>
  <c r="AH64" i="1"/>
  <c r="Z66" i="1"/>
  <c r="AA66" i="1"/>
  <c r="AB66" i="1"/>
  <c r="AC66" i="1"/>
  <c r="AD66" i="1"/>
  <c r="AE66" i="1"/>
  <c r="AF66" i="1"/>
  <c r="AG66" i="1"/>
  <c r="AH66" i="1"/>
  <c r="Y66" i="1"/>
  <c r="Z64" i="1"/>
  <c r="AA64" i="1"/>
  <c r="AB64" i="1"/>
  <c r="AC64" i="1"/>
  <c r="Y64" i="1"/>
  <c r="Y52" i="1"/>
  <c r="Z52" i="1"/>
  <c r="AA52" i="1"/>
  <c r="AB52" i="1"/>
  <c r="BK29" i="1"/>
  <c r="Z30" i="1"/>
  <c r="Z27" i="1" s="1"/>
  <c r="Z26" i="1" s="1"/>
  <c r="AA30" i="1"/>
  <c r="AA27" i="1" s="1"/>
  <c r="AA26" i="1" s="1"/>
  <c r="AB30" i="1"/>
  <c r="AB27" i="1" s="1"/>
  <c r="AB26" i="1" s="1"/>
  <c r="AC30" i="1"/>
  <c r="AC27" i="1" s="1"/>
  <c r="AC26" i="1" s="1"/>
  <c r="Y30" i="1"/>
  <c r="Y27" i="1" s="1"/>
  <c r="Y26" i="1" s="1"/>
  <c r="AD30" i="1"/>
  <c r="AD27" i="1" s="1"/>
  <c r="AD26" i="1" s="1"/>
  <c r="AL27" i="1"/>
  <c r="AB97" i="1" l="1"/>
  <c r="AB22" i="1" s="1"/>
  <c r="CJ74" i="1"/>
  <c r="CK74" i="1" s="1"/>
  <c r="BL97" i="1"/>
  <c r="AW97" i="1"/>
  <c r="AW22" i="1" s="1"/>
  <c r="BQ97" i="1"/>
  <c r="BG97" i="1"/>
  <c r="AC97" i="1"/>
  <c r="AC22" i="1" s="1"/>
  <c r="CG135" i="1"/>
  <c r="CE97" i="1"/>
  <c r="CJ102" i="1"/>
  <c r="BZ97" i="1"/>
  <c r="BV101" i="1"/>
  <c r="BV97" i="1" s="1"/>
  <c r="BU97" i="1"/>
  <c r="CK138" i="1"/>
  <c r="CF97" i="1"/>
  <c r="CA97" i="1"/>
  <c r="BP97" i="1"/>
  <c r="BK97" i="1"/>
  <c r="BF97" i="1"/>
  <c r="AM97" i="1"/>
  <c r="Y19" i="1"/>
  <c r="AD19" i="1"/>
  <c r="AC19" i="1"/>
  <c r="AA19" i="1"/>
  <c r="AB19" i="1"/>
  <c r="Z19" i="1"/>
  <c r="CK72" i="1"/>
  <c r="CK102" i="1"/>
  <c r="CG137" i="1"/>
  <c r="CK137" i="1" s="1"/>
  <c r="AC52" i="1"/>
  <c r="AI66" i="1" l="1"/>
  <c r="AM66" i="1"/>
  <c r="AL66" i="1"/>
  <c r="AK66" i="1"/>
  <c r="AJ66" i="1"/>
  <c r="AW59" i="1"/>
  <c r="BC59" i="1"/>
  <c r="BG59" i="1"/>
  <c r="BH59" i="1"/>
  <c r="BK59" i="1"/>
  <c r="BL59" i="1"/>
  <c r="BM59" i="1"/>
  <c r="BQ59" i="1"/>
  <c r="BR59" i="1"/>
  <c r="BV59" i="1"/>
  <c r="BW59" i="1"/>
  <c r="CA59" i="1"/>
  <c r="CB59" i="1"/>
  <c r="CF59" i="1"/>
  <c r="AI59" i="1"/>
  <c r="AH59" i="1"/>
  <c r="AC59" i="1"/>
  <c r="AC51" i="1" s="1"/>
  <c r="AD59" i="1"/>
  <c r="AE59" i="1"/>
  <c r="AF59" i="1"/>
  <c r="V59" i="1"/>
  <c r="W59" i="1"/>
  <c r="X59" i="1"/>
  <c r="Y59" i="1"/>
  <c r="Y51" i="1" s="1"/>
  <c r="Z59" i="1"/>
  <c r="Z51" i="1" s="1"/>
  <c r="AA59" i="1"/>
  <c r="AA51" i="1" s="1"/>
  <c r="AB59" i="1"/>
  <c r="AB51" i="1" s="1"/>
  <c r="AL60" i="1" l="1"/>
  <c r="CG132" i="1" l="1"/>
  <c r="CH132" i="1"/>
  <c r="CI132" i="1"/>
  <c r="AV120" i="1" l="1"/>
  <c r="AV119" i="1" s="1"/>
  <c r="CJ132" i="1"/>
  <c r="CK132" i="1" s="1"/>
  <c r="V66" i="1" l="1"/>
  <c r="W66" i="1"/>
  <c r="X66" i="1"/>
  <c r="Z63" i="1"/>
  <c r="Z62" i="1" s="1"/>
  <c r="Z50" i="1" s="1"/>
  <c r="AA63" i="1"/>
  <c r="AA62" i="1" s="1"/>
  <c r="AA50" i="1" s="1"/>
  <c r="AC63" i="1"/>
  <c r="AC62" i="1" s="1"/>
  <c r="AC50" i="1" s="1"/>
  <c r="U66" i="1"/>
  <c r="T66" i="1"/>
  <c r="S66" i="1"/>
  <c r="R66" i="1"/>
  <c r="Q66" i="1"/>
  <c r="P66" i="1"/>
  <c r="AA20" i="1" l="1"/>
  <c r="Z20" i="1"/>
  <c r="AC20" i="1"/>
  <c r="CE59" i="1"/>
  <c r="BZ59" i="1"/>
  <c r="AE64" i="1" l="1"/>
  <c r="AF64" i="1"/>
  <c r="AG64" i="1"/>
  <c r="AD64" i="1"/>
  <c r="AI64" i="1"/>
  <c r="AL64" i="1"/>
  <c r="AM64" i="1"/>
  <c r="AJ64" i="1"/>
  <c r="AK64" i="1"/>
  <c r="AS64" i="1"/>
  <c r="AT64" i="1"/>
  <c r="AU64" i="1"/>
  <c r="AV64" i="1"/>
  <c r="AW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21" i="1"/>
  <c r="CH21" i="1"/>
  <c r="CI21" i="1"/>
  <c r="CJ21" i="1"/>
  <c r="CG23" i="1"/>
  <c r="CH23" i="1"/>
  <c r="CI23" i="1"/>
  <c r="CJ23" i="1"/>
  <c r="CG28" i="1"/>
  <c r="CH28" i="1"/>
  <c r="CI28" i="1"/>
  <c r="CG29" i="1"/>
  <c r="CH29" i="1"/>
  <c r="CI29" i="1"/>
  <c r="CG31" i="1"/>
  <c r="CH31" i="1"/>
  <c r="CI31" i="1"/>
  <c r="CG32" i="1"/>
  <c r="CH32" i="1"/>
  <c r="CI32" i="1"/>
  <c r="CG33" i="1"/>
  <c r="CH33" i="1"/>
  <c r="CI33" i="1"/>
  <c r="CG34" i="1"/>
  <c r="CH34" i="1"/>
  <c r="CI34" i="1"/>
  <c r="CJ34" i="1"/>
  <c r="CG35" i="1"/>
  <c r="CH35" i="1"/>
  <c r="CI35" i="1"/>
  <c r="CJ35" i="1"/>
  <c r="CG36" i="1"/>
  <c r="CH36" i="1"/>
  <c r="CI36" i="1"/>
  <c r="CJ36" i="1"/>
  <c r="CG37" i="1"/>
  <c r="CH37" i="1"/>
  <c r="CI37" i="1"/>
  <c r="CJ37" i="1"/>
  <c r="CG38" i="1"/>
  <c r="CH38" i="1"/>
  <c r="CI38" i="1"/>
  <c r="CJ38" i="1"/>
  <c r="CG39" i="1"/>
  <c r="CH39" i="1"/>
  <c r="CI39" i="1"/>
  <c r="CJ39" i="1"/>
  <c r="CG40" i="1"/>
  <c r="CH40" i="1"/>
  <c r="CI40" i="1"/>
  <c r="CJ40" i="1"/>
  <c r="CG41" i="1"/>
  <c r="CH41" i="1"/>
  <c r="CI41" i="1"/>
  <c r="CJ41" i="1"/>
  <c r="CG42" i="1"/>
  <c r="CH42" i="1"/>
  <c r="CI42" i="1"/>
  <c r="CJ42" i="1"/>
  <c r="CG43" i="1"/>
  <c r="CH43" i="1"/>
  <c r="CI43" i="1"/>
  <c r="CJ43" i="1"/>
  <c r="CG44" i="1"/>
  <c r="CH44" i="1"/>
  <c r="CI44" i="1"/>
  <c r="CJ44" i="1"/>
  <c r="CG45" i="1"/>
  <c r="CH45" i="1"/>
  <c r="CI45" i="1"/>
  <c r="CJ45" i="1"/>
  <c r="CG46" i="1"/>
  <c r="CH46" i="1"/>
  <c r="CI46" i="1"/>
  <c r="CJ46" i="1"/>
  <c r="CG47" i="1"/>
  <c r="CH47" i="1"/>
  <c r="CI47" i="1"/>
  <c r="CJ47" i="1"/>
  <c r="CG48" i="1"/>
  <c r="CH48" i="1"/>
  <c r="CI48" i="1"/>
  <c r="CJ48" i="1"/>
  <c r="CG49" i="1"/>
  <c r="CH49" i="1"/>
  <c r="CI49" i="1"/>
  <c r="CJ49" i="1"/>
  <c r="CG53" i="1"/>
  <c r="CH53" i="1"/>
  <c r="CI53" i="1"/>
  <c r="CJ53" i="1"/>
  <c r="CG56" i="1"/>
  <c r="CH56" i="1"/>
  <c r="CI56" i="1"/>
  <c r="CJ56" i="1"/>
  <c r="CG54" i="1"/>
  <c r="CH54" i="1"/>
  <c r="CI54" i="1"/>
  <c r="CG55" i="1"/>
  <c r="CH55" i="1"/>
  <c r="CI55" i="1"/>
  <c r="CJ55" i="1"/>
  <c r="CG58" i="1"/>
  <c r="CH58" i="1"/>
  <c r="CI58" i="1"/>
  <c r="CJ58" i="1"/>
  <c r="CG57" i="1"/>
  <c r="CH57" i="1"/>
  <c r="CI57" i="1"/>
  <c r="CJ57" i="1"/>
  <c r="CG61" i="1"/>
  <c r="CH61" i="1"/>
  <c r="CI61" i="1"/>
  <c r="CG67" i="1"/>
  <c r="CH67" i="1"/>
  <c r="CI67" i="1"/>
  <c r="CJ67" i="1"/>
  <c r="CG68" i="1"/>
  <c r="CH68" i="1"/>
  <c r="CI68" i="1"/>
  <c r="CJ68" i="1"/>
  <c r="CG71" i="1"/>
  <c r="CG73" i="1"/>
  <c r="CG75" i="1"/>
  <c r="CH75" i="1"/>
  <c r="CI75" i="1"/>
  <c r="CG77" i="1"/>
  <c r="CH77" i="1"/>
  <c r="CI77" i="1"/>
  <c r="CG78" i="1"/>
  <c r="CH78" i="1"/>
  <c r="CI78" i="1"/>
  <c r="CG79" i="1"/>
  <c r="CH79" i="1"/>
  <c r="CI79" i="1"/>
  <c r="CG80" i="1"/>
  <c r="CH80" i="1"/>
  <c r="CI80" i="1"/>
  <c r="CH83" i="1"/>
  <c r="CI83" i="1"/>
  <c r="CH84" i="1"/>
  <c r="CI84" i="1"/>
  <c r="CH87" i="1"/>
  <c r="CI87" i="1"/>
  <c r="CG88" i="1"/>
  <c r="CH88" i="1"/>
  <c r="CI88" i="1"/>
  <c r="CG89" i="1"/>
  <c r="CH89" i="1"/>
  <c r="CI89" i="1"/>
  <c r="CG90" i="1"/>
  <c r="CH90" i="1"/>
  <c r="CI90" i="1"/>
  <c r="CG91" i="1"/>
  <c r="CH91" i="1"/>
  <c r="CI91" i="1"/>
  <c r="CG92" i="1"/>
  <c r="CH92" i="1"/>
  <c r="CI92" i="1"/>
  <c r="CG93" i="1"/>
  <c r="CH93" i="1"/>
  <c r="CI93" i="1"/>
  <c r="CG95" i="1"/>
  <c r="CH95" i="1"/>
  <c r="CI95" i="1"/>
  <c r="CG96" i="1"/>
  <c r="CH96" i="1"/>
  <c r="CI96" i="1"/>
  <c r="CG99" i="1"/>
  <c r="CH99" i="1"/>
  <c r="CI99" i="1"/>
  <c r="CG101" i="1"/>
  <c r="CH101" i="1"/>
  <c r="CI101" i="1"/>
  <c r="CG105" i="1"/>
  <c r="CH105" i="1"/>
  <c r="CI105" i="1"/>
  <c r="CJ105" i="1"/>
  <c r="CH112" i="1"/>
  <c r="CI112" i="1"/>
  <c r="CG120" i="1"/>
  <c r="CH120" i="1"/>
  <c r="CI120" i="1"/>
  <c r="CG125" i="1"/>
  <c r="CH125" i="1"/>
  <c r="CI125" i="1"/>
  <c r="CG126" i="1"/>
  <c r="CH126" i="1"/>
  <c r="CI126" i="1"/>
  <c r="CG127" i="1"/>
  <c r="CH127" i="1"/>
  <c r="CI127" i="1"/>
  <c r="CG128" i="1"/>
  <c r="CH128" i="1"/>
  <c r="CI128" i="1"/>
  <c r="CG130" i="1"/>
  <c r="CH130" i="1"/>
  <c r="CI130" i="1"/>
  <c r="CG131" i="1"/>
  <c r="CH131" i="1"/>
  <c r="CI131" i="1"/>
  <c r="CG133" i="1"/>
  <c r="CH133" i="1"/>
  <c r="CI133" i="1"/>
  <c r="CH135" i="1"/>
  <c r="CI135" i="1"/>
  <c r="CG136" i="1"/>
  <c r="CH136" i="1"/>
  <c r="CI136" i="1"/>
  <c r="CG116" i="1"/>
  <c r="CH116" i="1"/>
  <c r="CI116" i="1"/>
  <c r="CH115" i="1"/>
  <c r="CI115" i="1"/>
  <c r="CG115" i="1"/>
  <c r="AL116" i="1"/>
  <c r="CJ116" i="1" s="1"/>
  <c r="CK116" i="1" s="1"/>
  <c r="AG116" i="1"/>
  <c r="Z114" i="1"/>
  <c r="Z113" i="1" s="1"/>
  <c r="AA114" i="1"/>
  <c r="AA113" i="1" s="1"/>
  <c r="AB114" i="1"/>
  <c r="AB113" i="1" s="1"/>
  <c r="AB24" i="1" s="1"/>
  <c r="AC114" i="1"/>
  <c r="AC113" i="1" s="1"/>
  <c r="Y114" i="1"/>
  <c r="BM30" i="1"/>
  <c r="BN30" i="1"/>
  <c r="BO30" i="1"/>
  <c r="BP30" i="1"/>
  <c r="BQ30" i="1"/>
  <c r="BR30" i="1"/>
  <c r="BS30" i="1"/>
  <c r="BT30" i="1"/>
  <c r="BU30" i="1"/>
  <c r="BV30" i="1"/>
  <c r="BH30" i="1"/>
  <c r="BI30" i="1"/>
  <c r="BJ30" i="1"/>
  <c r="BK30" i="1"/>
  <c r="BL30" i="1"/>
  <c r="Y113" i="1" l="1"/>
  <c r="Y24" i="1" s="1"/>
  <c r="Z24" i="1"/>
  <c r="Z18" i="1" s="1"/>
  <c r="Z25" i="1"/>
  <c r="AC24" i="1"/>
  <c r="AC18" i="1" s="1"/>
  <c r="AC25" i="1"/>
  <c r="AA24" i="1"/>
  <c r="AA18" i="1" s="1"/>
  <c r="AA25" i="1"/>
  <c r="CK57" i="1"/>
  <c r="CK56" i="1"/>
  <c r="CK53" i="1"/>
  <c r="CK49" i="1"/>
  <c r="CK48" i="1"/>
  <c r="CK47" i="1"/>
  <c r="CK46" i="1"/>
  <c r="CK42" i="1"/>
  <c r="CK41" i="1"/>
  <c r="CK40" i="1"/>
  <c r="CK39" i="1"/>
  <c r="CK105" i="1"/>
  <c r="CK23" i="1"/>
  <c r="CK21" i="1"/>
  <c r="CK38" i="1"/>
  <c r="CK68" i="1"/>
  <c r="CK67" i="1"/>
  <c r="CK58" i="1"/>
  <c r="CK55" i="1"/>
  <c r="CK54" i="1"/>
  <c r="CK45" i="1"/>
  <c r="CK44" i="1"/>
  <c r="CK43" i="1"/>
  <c r="CK37" i="1"/>
  <c r="CK36" i="1"/>
  <c r="CK35" i="1"/>
  <c r="CK34" i="1"/>
  <c r="CH82" i="1"/>
  <c r="CI82" i="1"/>
  <c r="BW81" i="1"/>
  <c r="AL83" i="1" l="1"/>
  <c r="AL82" i="1" s="1"/>
  <c r="CG83" i="1"/>
  <c r="AM83" i="1" l="1"/>
  <c r="AM82" i="1" s="1"/>
  <c r="CB114" i="1"/>
  <c r="CB22" i="1"/>
  <c r="CB94" i="1"/>
  <c r="CB81" i="1"/>
  <c r="CB76" i="1" s="1"/>
  <c r="CB66" i="1"/>
  <c r="CB52" i="1"/>
  <c r="CB30" i="1"/>
  <c r="CB27" i="1" s="1"/>
  <c r="CB26" i="1" s="1"/>
  <c r="CB19" i="1" l="1"/>
  <c r="CB113" i="1"/>
  <c r="CB63" i="1"/>
  <c r="CB62" i="1" s="1"/>
  <c r="CB51" i="1"/>
  <c r="CB24" i="1" l="1"/>
  <c r="CB50" i="1"/>
  <c r="CB25" i="1" s="1"/>
  <c r="CB20" i="1" l="1"/>
  <c r="CB18" i="1" s="1"/>
  <c r="CC30" i="1"/>
  <c r="CC27" i="1" s="1"/>
  <c r="CC26" i="1" s="1"/>
  <c r="CD30" i="1"/>
  <c r="CD27" i="1" s="1"/>
  <c r="CD26" i="1" s="1"/>
  <c r="CE30" i="1"/>
  <c r="CE27" i="1" s="1"/>
  <c r="CE26" i="1" s="1"/>
  <c r="CC52" i="1"/>
  <c r="CD52" i="1"/>
  <c r="CE52" i="1"/>
  <c r="CC66" i="1"/>
  <c r="CD66" i="1"/>
  <c r="CE66" i="1"/>
  <c r="CC81" i="1"/>
  <c r="CD81" i="1"/>
  <c r="CE81" i="1"/>
  <c r="CC94" i="1"/>
  <c r="CD94" i="1"/>
  <c r="CE94" i="1"/>
  <c r="CC114" i="1"/>
  <c r="CD114" i="1"/>
  <c r="CE114" i="1"/>
  <c r="CE113" i="1" l="1"/>
  <c r="CD113" i="1"/>
  <c r="CC113" i="1"/>
  <c r="CD19" i="1"/>
  <c r="CE19" i="1"/>
  <c r="CC19" i="1"/>
  <c r="CD22" i="1"/>
  <c r="CC22" i="1"/>
  <c r="CC76" i="1"/>
  <c r="CD76" i="1"/>
  <c r="CD63" i="1"/>
  <c r="CE22" i="1"/>
  <c r="CE76" i="1"/>
  <c r="CE63" i="1"/>
  <c r="CC63" i="1"/>
  <c r="BQ114" i="1"/>
  <c r="BP114" i="1"/>
  <c r="BO114" i="1"/>
  <c r="BN114" i="1"/>
  <c r="BM114" i="1"/>
  <c r="BP22" i="1"/>
  <c r="BO22" i="1"/>
  <c r="BN22" i="1"/>
  <c r="BM22" i="1"/>
  <c r="BQ94" i="1"/>
  <c r="BP94" i="1"/>
  <c r="BO94" i="1"/>
  <c r="BN94" i="1"/>
  <c r="BM94" i="1"/>
  <c r="BQ81" i="1"/>
  <c r="BQ76" i="1" s="1"/>
  <c r="BP81" i="1"/>
  <c r="BP76" i="1" s="1"/>
  <c r="BO81" i="1"/>
  <c r="BO76" i="1" s="1"/>
  <c r="BN81" i="1"/>
  <c r="BN76" i="1" s="1"/>
  <c r="BM81" i="1"/>
  <c r="BM76" i="1" s="1"/>
  <c r="BQ66" i="1"/>
  <c r="BP66" i="1"/>
  <c r="BO66" i="1"/>
  <c r="BN66" i="1"/>
  <c r="BM66" i="1"/>
  <c r="BO60" i="1"/>
  <c r="BO59" i="1" s="1"/>
  <c r="BN60" i="1"/>
  <c r="BN59" i="1" s="1"/>
  <c r="BQ52" i="1"/>
  <c r="BP52" i="1"/>
  <c r="BO52" i="1"/>
  <c r="BN52" i="1"/>
  <c r="BM52" i="1"/>
  <c r="BQ27" i="1"/>
  <c r="BQ26" i="1" s="1"/>
  <c r="BP27" i="1"/>
  <c r="BO27" i="1"/>
  <c r="BO26" i="1" s="1"/>
  <c r="BN27" i="1"/>
  <c r="BN26" i="1" s="1"/>
  <c r="BM27" i="1"/>
  <c r="BM26" i="1" s="1"/>
  <c r="BP26" i="1"/>
  <c r="BQ22" i="1"/>
  <c r="CJ136" i="1"/>
  <c r="CK136" i="1" s="1"/>
  <c r="BZ114" i="1"/>
  <c r="BY114" i="1"/>
  <c r="BX114" i="1"/>
  <c r="BW114" i="1"/>
  <c r="BW113" i="1" s="1"/>
  <c r="BW24" i="1" s="1"/>
  <c r="BY22" i="1"/>
  <c r="BX22" i="1"/>
  <c r="BW22" i="1"/>
  <c r="BZ94" i="1"/>
  <c r="BY94" i="1"/>
  <c r="BX94" i="1"/>
  <c r="BY81" i="1"/>
  <c r="BX81" i="1"/>
  <c r="BY76" i="1"/>
  <c r="BX76" i="1"/>
  <c r="BW76" i="1"/>
  <c r="BZ66" i="1"/>
  <c r="BY66" i="1"/>
  <c r="BX66" i="1"/>
  <c r="BW66" i="1"/>
  <c r="BY60" i="1"/>
  <c r="BY59" i="1" s="1"/>
  <c r="BX60" i="1"/>
  <c r="BX59" i="1" s="1"/>
  <c r="BY52" i="1"/>
  <c r="BX52" i="1"/>
  <c r="BZ30" i="1"/>
  <c r="BY30" i="1"/>
  <c r="BX30" i="1"/>
  <c r="BW30" i="1"/>
  <c r="BZ27" i="1"/>
  <c r="BZ26" i="1" s="1"/>
  <c r="BY27" i="1"/>
  <c r="BY26" i="1" s="1"/>
  <c r="BX27" i="1"/>
  <c r="BX26" i="1" s="1"/>
  <c r="BW27" i="1"/>
  <c r="BW26" i="1" s="1"/>
  <c r="BZ22" i="1"/>
  <c r="BK27" i="1"/>
  <c r="BH27" i="1"/>
  <c r="CJ135" i="1" l="1"/>
  <c r="CK135" i="1" s="1"/>
  <c r="BW19" i="1"/>
  <c r="BY19" i="1"/>
  <c r="BM19" i="1"/>
  <c r="BO19" i="1"/>
  <c r="BQ19" i="1"/>
  <c r="BX19" i="1"/>
  <c r="BZ19" i="1"/>
  <c r="BP19" i="1"/>
  <c r="BN19" i="1"/>
  <c r="BP59" i="1"/>
  <c r="BP51" i="1" s="1"/>
  <c r="BO63" i="1"/>
  <c r="BO62" i="1" s="1"/>
  <c r="BY63" i="1"/>
  <c r="BY62" i="1" s="1"/>
  <c r="BN63" i="1"/>
  <c r="BN62" i="1" s="1"/>
  <c r="BQ113" i="1"/>
  <c r="BM63" i="1"/>
  <c r="BM62" i="1" s="1"/>
  <c r="BZ63" i="1"/>
  <c r="BZ62" i="1" s="1"/>
  <c r="CG60" i="1"/>
  <c r="BZ52" i="1"/>
  <c r="BX51" i="1"/>
  <c r="BZ113" i="1"/>
  <c r="BM51" i="1"/>
  <c r="BQ51" i="1"/>
  <c r="BY113" i="1"/>
  <c r="BM113" i="1"/>
  <c r="BN51" i="1"/>
  <c r="BP113" i="1"/>
  <c r="CD24" i="1"/>
  <c r="CC24" i="1"/>
  <c r="CD62" i="1"/>
  <c r="CD61" i="1" s="1"/>
  <c r="CD60" i="1" s="1"/>
  <c r="CD59" i="1" s="1"/>
  <c r="CC62" i="1"/>
  <c r="CC61" i="1" s="1"/>
  <c r="CC60" i="1" s="1"/>
  <c r="CC59" i="1" s="1"/>
  <c r="CC51" i="1" s="1"/>
  <c r="CD51" i="1"/>
  <c r="CE24" i="1"/>
  <c r="CE62" i="1"/>
  <c r="CE51" i="1"/>
  <c r="BX63" i="1"/>
  <c r="BX62" i="1" s="1"/>
  <c r="BN113" i="1"/>
  <c r="BX113" i="1"/>
  <c r="BO113" i="1"/>
  <c r="BP63" i="1"/>
  <c r="BP62" i="1" s="1"/>
  <c r="BQ63" i="1"/>
  <c r="BQ62" i="1" s="1"/>
  <c r="BO51" i="1"/>
  <c r="BO50" i="1" l="1"/>
  <c r="BO20" i="1" s="1"/>
  <c r="BO24" i="1"/>
  <c r="BO25" i="1"/>
  <c r="BN24" i="1"/>
  <c r="BM24" i="1"/>
  <c r="BY24" i="1"/>
  <c r="BQ24" i="1"/>
  <c r="BX24" i="1"/>
  <c r="BP24" i="1"/>
  <c r="BZ24" i="1"/>
  <c r="CK73" i="1"/>
  <c r="CJ73" i="1"/>
  <c r="CK71" i="1"/>
  <c r="CJ71" i="1"/>
  <c r="BN50" i="1"/>
  <c r="BN25" i="1" s="1"/>
  <c r="BM50" i="1"/>
  <c r="BW63" i="1"/>
  <c r="BW62" i="1" s="1"/>
  <c r="BQ50" i="1"/>
  <c r="BQ25" i="1" s="1"/>
  <c r="CJ60" i="1"/>
  <c r="CK60" i="1" s="1"/>
  <c r="BW51" i="1"/>
  <c r="BY51" i="1"/>
  <c r="BX50" i="1"/>
  <c r="BX25" i="1" s="1"/>
  <c r="BP50" i="1"/>
  <c r="BP25" i="1" s="1"/>
  <c r="CC50" i="1"/>
  <c r="CC25" i="1" s="1"/>
  <c r="CD50" i="1"/>
  <c r="CD25" i="1" s="1"/>
  <c r="CE50" i="1"/>
  <c r="CE25" i="1" s="1"/>
  <c r="BO18" i="1" l="1"/>
  <c r="BM25" i="1"/>
  <c r="BM20" i="1"/>
  <c r="CE20" i="1"/>
  <c r="CE18" i="1" s="1"/>
  <c r="CC20" i="1"/>
  <c r="CC18" i="1" s="1"/>
  <c r="BP20" i="1"/>
  <c r="BP18" i="1" s="1"/>
  <c r="BN20" i="1"/>
  <c r="BN18" i="1" s="1"/>
  <c r="BQ20" i="1"/>
  <c r="BQ18" i="1" s="1"/>
  <c r="BM18" i="1"/>
  <c r="BZ51" i="1"/>
  <c r="BW50" i="1"/>
  <c r="BW25" i="1" s="1"/>
  <c r="BX20" i="1"/>
  <c r="BY50" i="1"/>
  <c r="BY25" i="1" s="1"/>
  <c r="CD20" i="1"/>
  <c r="CD18" i="1" s="1"/>
  <c r="BW20" i="1" l="1"/>
  <c r="BW18" i="1" s="1"/>
  <c r="BY20" i="1"/>
  <c r="BX18" i="1"/>
  <c r="BJ27" i="1"/>
  <c r="BI27" i="1"/>
  <c r="BY18" i="1" l="1"/>
  <c r="N30" i="1" l="1"/>
  <c r="N19" i="1" s="1"/>
  <c r="N18" i="1" s="1"/>
  <c r="CG64" i="1"/>
  <c r="CH64" i="1"/>
  <c r="CI64" i="1"/>
  <c r="AL125" i="1"/>
  <c r="AG136" i="1"/>
  <c r="AS66" i="1"/>
  <c r="AT66" i="1"/>
  <c r="AU66" i="1"/>
  <c r="AV66" i="1"/>
  <c r="AW66" i="1"/>
  <c r="BC66" i="1"/>
  <c r="BD66" i="1"/>
  <c r="BE66" i="1"/>
  <c r="BF66" i="1"/>
  <c r="BG66" i="1"/>
  <c r="BH66" i="1"/>
  <c r="BI66" i="1"/>
  <c r="BJ66" i="1"/>
  <c r="BK66" i="1"/>
  <c r="BL66" i="1"/>
  <c r="BR66" i="1"/>
  <c r="BS66" i="1"/>
  <c r="BT66" i="1"/>
  <c r="BT63" i="1" s="1"/>
  <c r="BT62" i="1" s="1"/>
  <c r="BT61" i="1" s="1"/>
  <c r="BT60" i="1" s="1"/>
  <c r="BU66" i="1"/>
  <c r="BV66" i="1"/>
  <c r="BV63" i="1" s="1"/>
  <c r="BV62" i="1" s="1"/>
  <c r="CA66" i="1"/>
  <c r="CF66" i="1"/>
  <c r="AE52" i="1"/>
  <c r="AE51" i="1" s="1"/>
  <c r="AF52" i="1"/>
  <c r="AF51" i="1" s="1"/>
  <c r="AH52" i="1"/>
  <c r="AJ52" i="1"/>
  <c r="AK52" i="1"/>
  <c r="AM52" i="1"/>
  <c r="AT52" i="1"/>
  <c r="AU52" i="1"/>
  <c r="AW52" i="1"/>
  <c r="BD52" i="1"/>
  <c r="BE52" i="1"/>
  <c r="BG52" i="1"/>
  <c r="BG51" i="1" s="1"/>
  <c r="BI52" i="1"/>
  <c r="BJ52" i="1"/>
  <c r="BL52" i="1"/>
  <c r="BL51" i="1" s="1"/>
  <c r="BS52" i="1"/>
  <c r="BT52" i="1"/>
  <c r="BV52" i="1"/>
  <c r="BV51" i="1" s="1"/>
  <c r="CA52" i="1"/>
  <c r="CF52" i="1"/>
  <c r="CF51" i="1" s="1"/>
  <c r="BR52" i="1"/>
  <c r="BH52" i="1"/>
  <c r="BU59" i="1"/>
  <c r="AV61" i="1"/>
  <c r="AV59" i="1" s="1"/>
  <c r="AK63" i="1"/>
  <c r="CF63" i="1"/>
  <c r="CF62" i="1" s="1"/>
  <c r="BU81" i="1"/>
  <c r="BU76" i="1" s="1"/>
  <c r="BK81" i="1"/>
  <c r="BK76" i="1" s="1"/>
  <c r="BF81" i="1"/>
  <c r="BF76" i="1" s="1"/>
  <c r="AV81" i="1"/>
  <c r="AV76" i="1" s="1"/>
  <c r="BI22" i="1"/>
  <c r="BR22" i="1"/>
  <c r="BT22" i="1"/>
  <c r="BV22" i="1"/>
  <c r="CF22" i="1"/>
  <c r="AV99" i="1"/>
  <c r="AD129" i="1"/>
  <c r="AE129" i="1"/>
  <c r="AF129" i="1"/>
  <c r="AH129" i="1"/>
  <c r="AI129" i="1"/>
  <c r="AJ129" i="1"/>
  <c r="AK129" i="1"/>
  <c r="AM129" i="1"/>
  <c r="AS129" i="1"/>
  <c r="AT129" i="1"/>
  <c r="AU129" i="1"/>
  <c r="AV129" i="1"/>
  <c r="AW129" i="1"/>
  <c r="AE134" i="1"/>
  <c r="AF134" i="1"/>
  <c r="AH134" i="1"/>
  <c r="AI134" i="1"/>
  <c r="CG134" i="1" s="1"/>
  <c r="AJ134" i="1"/>
  <c r="AK134" i="1"/>
  <c r="AL134" i="1"/>
  <c r="AM134" i="1"/>
  <c r="CJ126" i="1"/>
  <c r="CK126" i="1" s="1"/>
  <c r="AE76" i="1"/>
  <c r="AF76" i="1"/>
  <c r="AH76" i="1"/>
  <c r="AJ81" i="1"/>
  <c r="AK81" i="1"/>
  <c r="AM81" i="1"/>
  <c r="AT81" i="1"/>
  <c r="AT76" i="1" s="1"/>
  <c r="AU81" i="1"/>
  <c r="AU76" i="1" s="1"/>
  <c r="AW81" i="1"/>
  <c r="AW76" i="1" s="1"/>
  <c r="BC81" i="1"/>
  <c r="BC76" i="1" s="1"/>
  <c r="BD81" i="1"/>
  <c r="BD76" i="1" s="1"/>
  <c r="BE81" i="1"/>
  <c r="BE76" i="1" s="1"/>
  <c r="BG81" i="1"/>
  <c r="BG76" i="1" s="1"/>
  <c r="BH81" i="1"/>
  <c r="BH76" i="1" s="1"/>
  <c r="BI81" i="1"/>
  <c r="BI76" i="1" s="1"/>
  <c r="BJ81" i="1"/>
  <c r="BJ76" i="1" s="1"/>
  <c r="BL81" i="1"/>
  <c r="BL76" i="1" s="1"/>
  <c r="BR81" i="1"/>
  <c r="BR76" i="1" s="1"/>
  <c r="BS81" i="1"/>
  <c r="BS76" i="1" s="1"/>
  <c r="BT81" i="1"/>
  <c r="BT76" i="1" s="1"/>
  <c r="BV81" i="1"/>
  <c r="BV76" i="1" s="1"/>
  <c r="CA81" i="1"/>
  <c r="CA76" i="1" s="1"/>
  <c r="CF81" i="1"/>
  <c r="CF76" i="1" s="1"/>
  <c r="AD76" i="1"/>
  <c r="AH63" i="1"/>
  <c r="AH62" i="1" s="1"/>
  <c r="AL75" i="1"/>
  <c r="CJ75" i="1" s="1"/>
  <c r="CK75" i="1" s="1"/>
  <c r="AL77" i="1"/>
  <c r="CJ77" i="1" s="1"/>
  <c r="CK77" i="1" s="1"/>
  <c r="AL78" i="1"/>
  <c r="CJ78" i="1" s="1"/>
  <c r="CK78" i="1" s="1"/>
  <c r="AL79" i="1"/>
  <c r="CJ79" i="1" s="1"/>
  <c r="CK79" i="1" s="1"/>
  <c r="AL80" i="1"/>
  <c r="CJ80" i="1" s="1"/>
  <c r="CK80" i="1" s="1"/>
  <c r="AL81" i="1"/>
  <c r="AL88" i="1"/>
  <c r="CJ88" i="1" s="1"/>
  <c r="CK88" i="1" s="1"/>
  <c r="AL89" i="1"/>
  <c r="CJ89" i="1" s="1"/>
  <c r="CK89" i="1" s="1"/>
  <c r="AL90" i="1"/>
  <c r="CJ90" i="1" s="1"/>
  <c r="CK90" i="1" s="1"/>
  <c r="AL91" i="1"/>
  <c r="CJ91" i="1" s="1"/>
  <c r="CK91" i="1" s="1"/>
  <c r="AL92" i="1"/>
  <c r="CJ92" i="1" s="1"/>
  <c r="CK92" i="1" s="1"/>
  <c r="AL93" i="1"/>
  <c r="CJ93" i="1" s="1"/>
  <c r="CK93" i="1" s="1"/>
  <c r="AL95" i="1"/>
  <c r="CJ95" i="1" s="1"/>
  <c r="CK95" i="1" s="1"/>
  <c r="AL96" i="1"/>
  <c r="CJ96" i="1" s="1"/>
  <c r="CK96" i="1" s="1"/>
  <c r="AL99" i="1"/>
  <c r="CJ101" i="1"/>
  <c r="CK101" i="1" s="1"/>
  <c r="AL112" i="1"/>
  <c r="CJ112" i="1" s="1"/>
  <c r="CK112" i="1" s="1"/>
  <c r="AL115" i="1"/>
  <c r="CJ115" i="1" s="1"/>
  <c r="CK115" i="1" s="1"/>
  <c r="AL120" i="1"/>
  <c r="CJ120" i="1" s="1"/>
  <c r="CK120" i="1" s="1"/>
  <c r="AL122" i="1"/>
  <c r="CJ122" i="1" s="1"/>
  <c r="CK122" i="1" s="1"/>
  <c r="AL127" i="1"/>
  <c r="AL128" i="1"/>
  <c r="CJ128" i="1" s="1"/>
  <c r="CK128" i="1" s="1"/>
  <c r="AL130" i="1"/>
  <c r="AL131" i="1"/>
  <c r="CJ131" i="1" s="1"/>
  <c r="CK131" i="1" s="1"/>
  <c r="AI26" i="1"/>
  <c r="AI19" i="1" s="1"/>
  <c r="AL26" i="1"/>
  <c r="AL19" i="1" s="1"/>
  <c r="AI114" i="1"/>
  <c r="AJ114" i="1"/>
  <c r="AK114" i="1"/>
  <c r="AM114" i="1"/>
  <c r="AS114" i="1"/>
  <c r="AT114" i="1"/>
  <c r="AU114" i="1"/>
  <c r="AV114" i="1"/>
  <c r="AW114" i="1"/>
  <c r="BF114" i="1"/>
  <c r="BG114" i="1"/>
  <c r="BH114" i="1"/>
  <c r="BI114" i="1"/>
  <c r="BJ114" i="1"/>
  <c r="BK114" i="1"/>
  <c r="BL114" i="1"/>
  <c r="BR114" i="1"/>
  <c r="BS114" i="1"/>
  <c r="BT114" i="1"/>
  <c r="BU114" i="1"/>
  <c r="BV114" i="1"/>
  <c r="CA114" i="1"/>
  <c r="CF114" i="1"/>
  <c r="AH114" i="1"/>
  <c r="AE114" i="1"/>
  <c r="AF114" i="1"/>
  <c r="AI22" i="1"/>
  <c r="AJ22" i="1"/>
  <c r="AK22" i="1"/>
  <c r="AM22" i="1"/>
  <c r="BD22" i="1"/>
  <c r="BE22" i="1"/>
  <c r="BF22" i="1"/>
  <c r="BG22" i="1"/>
  <c r="BH22" i="1"/>
  <c r="BJ22" i="1"/>
  <c r="BK22" i="1"/>
  <c r="BL22" i="1"/>
  <c r="BS22" i="1"/>
  <c r="BU22" i="1"/>
  <c r="CA22" i="1"/>
  <c r="AE94" i="1"/>
  <c r="AF94" i="1"/>
  <c r="AH94" i="1"/>
  <c r="AI94" i="1"/>
  <c r="AL94" i="1" s="1"/>
  <c r="AJ94" i="1"/>
  <c r="AK94" i="1"/>
  <c r="AM94" i="1"/>
  <c r="AS94" i="1"/>
  <c r="AT94" i="1"/>
  <c r="AU94" i="1"/>
  <c r="AV94" i="1"/>
  <c r="AW94" i="1"/>
  <c r="BC94" i="1"/>
  <c r="BD94" i="1"/>
  <c r="BE94" i="1"/>
  <c r="BF94" i="1"/>
  <c r="BG94" i="1"/>
  <c r="BH94" i="1"/>
  <c r="BI94" i="1"/>
  <c r="BJ94" i="1"/>
  <c r="BK94" i="1"/>
  <c r="BL94" i="1"/>
  <c r="BR94" i="1"/>
  <c r="BS94" i="1"/>
  <c r="BT94" i="1"/>
  <c r="BU94" i="1"/>
  <c r="BV94" i="1"/>
  <c r="CA94" i="1"/>
  <c r="CF94" i="1"/>
  <c r="AD94" i="1"/>
  <c r="AI119" i="1"/>
  <c r="CG119" i="1" s="1"/>
  <c r="AJ119" i="1"/>
  <c r="CH119" i="1" s="1"/>
  <c r="AK119" i="1"/>
  <c r="CI119" i="1" s="1"/>
  <c r="AM119" i="1"/>
  <c r="AE124" i="1"/>
  <c r="AF124" i="1"/>
  <c r="AH124" i="1"/>
  <c r="AI124" i="1"/>
  <c r="AJ124" i="1"/>
  <c r="AK124" i="1"/>
  <c r="AM124" i="1"/>
  <c r="AU124" i="1"/>
  <c r="AG77" i="1"/>
  <c r="AG78" i="1"/>
  <c r="AG79" i="1"/>
  <c r="AG80" i="1"/>
  <c r="AG91" i="1"/>
  <c r="AG92" i="1"/>
  <c r="AG93" i="1"/>
  <c r="AG95" i="1"/>
  <c r="AG96" i="1"/>
  <c r="AG99" i="1"/>
  <c r="AG101" i="1"/>
  <c r="AH101" i="1" s="1"/>
  <c r="AG120" i="1"/>
  <c r="AG119" i="1" s="1"/>
  <c r="AG125" i="1"/>
  <c r="AG127" i="1"/>
  <c r="AG128" i="1"/>
  <c r="AG130" i="1"/>
  <c r="AG131" i="1"/>
  <c r="AG135" i="1"/>
  <c r="AG61" i="1"/>
  <c r="AJ60" i="1"/>
  <c r="AJ59" i="1" s="1"/>
  <c r="AK60" i="1"/>
  <c r="AM60" i="1"/>
  <c r="AM59" i="1" s="1"/>
  <c r="AT60" i="1"/>
  <c r="AU60" i="1"/>
  <c r="BD60" i="1"/>
  <c r="BD59" i="1" s="1"/>
  <c r="BE60" i="1"/>
  <c r="CA51" i="1"/>
  <c r="AG28" i="1"/>
  <c r="AL29" i="1"/>
  <c r="CJ29" i="1" s="1"/>
  <c r="CK29" i="1" s="1"/>
  <c r="AL31" i="1"/>
  <c r="CJ31" i="1" s="1"/>
  <c r="CK31" i="1" s="1"/>
  <c r="AL32" i="1"/>
  <c r="CJ32" i="1" s="1"/>
  <c r="CK32" i="1" s="1"/>
  <c r="AL33" i="1"/>
  <c r="CJ33" i="1" s="1"/>
  <c r="CK33" i="1" s="1"/>
  <c r="AL28" i="1"/>
  <c r="CJ28" i="1" s="1"/>
  <c r="CK28" i="1" s="1"/>
  <c r="O30" i="1"/>
  <c r="O27" i="1" s="1"/>
  <c r="P30" i="1"/>
  <c r="P27" i="1" s="1"/>
  <c r="Q30" i="1"/>
  <c r="Q27" i="1" s="1"/>
  <c r="R30" i="1"/>
  <c r="R27" i="1" s="1"/>
  <c r="S30" i="1"/>
  <c r="S27" i="1" s="1"/>
  <c r="T30" i="1"/>
  <c r="T27" i="1" s="1"/>
  <c r="U30" i="1"/>
  <c r="U27" i="1" s="1"/>
  <c r="V30" i="1"/>
  <c r="V27" i="1" s="1"/>
  <c r="W30" i="1"/>
  <c r="W27" i="1" s="1"/>
  <c r="X30" i="1"/>
  <c r="X27" i="1" s="1"/>
  <c r="AE30" i="1"/>
  <c r="AE27" i="1" s="1"/>
  <c r="AE26" i="1" s="1"/>
  <c r="AF30" i="1"/>
  <c r="AF27" i="1" s="1"/>
  <c r="AF26" i="1" s="1"/>
  <c r="AH30" i="1"/>
  <c r="AH27" i="1" s="1"/>
  <c r="AH26" i="1" s="1"/>
  <c r="AI30" i="1"/>
  <c r="AJ30" i="1"/>
  <c r="AK30" i="1"/>
  <c r="AM30" i="1"/>
  <c r="AS30" i="1"/>
  <c r="AS27" i="1" s="1"/>
  <c r="AT30" i="1"/>
  <c r="AT27" i="1" s="1"/>
  <c r="AT26" i="1" s="1"/>
  <c r="AU30" i="1"/>
  <c r="AU27" i="1" s="1"/>
  <c r="AU26" i="1" s="1"/>
  <c r="AV30" i="1"/>
  <c r="AV27" i="1" s="1"/>
  <c r="AV26" i="1" s="1"/>
  <c r="AW30" i="1"/>
  <c r="AW27" i="1" s="1"/>
  <c r="AW26" i="1" s="1"/>
  <c r="BC30" i="1"/>
  <c r="BC27" i="1" s="1"/>
  <c r="BC26" i="1" s="1"/>
  <c r="BD30" i="1"/>
  <c r="BD27" i="1" s="1"/>
  <c r="BD26" i="1" s="1"/>
  <c r="BE30" i="1"/>
  <c r="BE27" i="1" s="1"/>
  <c r="BE26" i="1" s="1"/>
  <c r="BF30" i="1"/>
  <c r="BF27" i="1" s="1"/>
  <c r="BF26" i="1" s="1"/>
  <c r="BG30" i="1"/>
  <c r="BG27" i="1" s="1"/>
  <c r="BG26" i="1" s="1"/>
  <c r="BH26" i="1"/>
  <c r="BI26" i="1"/>
  <c r="BJ26" i="1"/>
  <c r="BK26" i="1"/>
  <c r="BL27" i="1"/>
  <c r="BL26" i="1" s="1"/>
  <c r="BR27" i="1"/>
  <c r="BR26" i="1" s="1"/>
  <c r="BS27" i="1"/>
  <c r="BS26" i="1" s="1"/>
  <c r="BT27" i="1"/>
  <c r="BT26" i="1" s="1"/>
  <c r="BU27" i="1"/>
  <c r="BU26" i="1" s="1"/>
  <c r="BV27" i="1"/>
  <c r="BV26" i="1" s="1"/>
  <c r="CA30" i="1"/>
  <c r="CA27" i="1" s="1"/>
  <c r="CA26" i="1" s="1"/>
  <c r="CF30" i="1"/>
  <c r="CF27" i="1" s="1"/>
  <c r="CF26" i="1" s="1"/>
  <c r="O18" i="1"/>
  <c r="P18" i="1"/>
  <c r="Q18" i="1"/>
  <c r="R18" i="1"/>
  <c r="S18" i="1"/>
  <c r="T18" i="1"/>
  <c r="U18" i="1"/>
  <c r="V18" i="1"/>
  <c r="W18" i="1"/>
  <c r="X18" i="1"/>
  <c r="AG115" i="1"/>
  <c r="AG114" i="1" s="1"/>
  <c r="AJ113" i="1"/>
  <c r="AU113" i="1"/>
  <c r="AH51" i="1"/>
  <c r="AE63" i="1"/>
  <c r="AE62" i="1" s="1"/>
  <c r="AD114" i="1"/>
  <c r="AL61" i="1"/>
  <c r="AI52" i="1"/>
  <c r="AI51" i="1" s="1"/>
  <c r="CJ64" i="1"/>
  <c r="BU52" i="1"/>
  <c r="BK52" i="1"/>
  <c r="BK51" i="1" s="1"/>
  <c r="AG124" i="1" l="1"/>
  <c r="AH113" i="1"/>
  <c r="AH24" i="1" s="1"/>
  <c r="CJ94" i="1"/>
  <c r="CF113" i="1"/>
  <c r="AM113" i="1"/>
  <c r="AM24" i="1" s="1"/>
  <c r="CJ130" i="1"/>
  <c r="CK130" i="1" s="1"/>
  <c r="CJ127" i="1"/>
  <c r="CK127" i="1" s="1"/>
  <c r="CJ117" i="1"/>
  <c r="AU63" i="1"/>
  <c r="AU62" i="1" s="1"/>
  <c r="AM63" i="1"/>
  <c r="AM62" i="1" s="1"/>
  <c r="AV97" i="1"/>
  <c r="AV22" i="1" s="1"/>
  <c r="AT63" i="1"/>
  <c r="AT62" i="1" s="1"/>
  <c r="AI63" i="1"/>
  <c r="AI62" i="1" s="1"/>
  <c r="AJ63" i="1"/>
  <c r="AJ62" i="1" s="1"/>
  <c r="AG97" i="1"/>
  <c r="AG22" i="1" s="1"/>
  <c r="AS113" i="1"/>
  <c r="AS24" i="1" s="1"/>
  <c r="BI113" i="1"/>
  <c r="BI24" i="1" s="1"/>
  <c r="AS63" i="1"/>
  <c r="AS62" i="1" s="1"/>
  <c r="AH97" i="1"/>
  <c r="AH22" i="1" s="1"/>
  <c r="AW113" i="1"/>
  <c r="AW24" i="1" s="1"/>
  <c r="CJ99" i="1"/>
  <c r="CK99" i="1" s="1"/>
  <c r="AL97" i="1"/>
  <c r="AU24" i="1"/>
  <c r="BE24" i="1"/>
  <c r="CF24" i="1"/>
  <c r="CA19" i="1"/>
  <c r="BU19" i="1"/>
  <c r="BS19" i="1"/>
  <c r="BL19" i="1"/>
  <c r="BJ19" i="1"/>
  <c r="BH19" i="1"/>
  <c r="BF19" i="1"/>
  <c r="BD19" i="1"/>
  <c r="AV19" i="1"/>
  <c r="CJ19" i="1" s="1"/>
  <c r="AT19" i="1"/>
  <c r="AF19" i="1"/>
  <c r="CF19" i="1"/>
  <c r="BV19" i="1"/>
  <c r="BT19" i="1"/>
  <c r="BR19" i="1"/>
  <c r="BK19" i="1"/>
  <c r="BI19" i="1"/>
  <c r="BG19" i="1"/>
  <c r="BE19" i="1"/>
  <c r="BC19" i="1"/>
  <c r="AW19" i="1"/>
  <c r="AU19" i="1"/>
  <c r="AH19" i="1"/>
  <c r="AE19" i="1"/>
  <c r="AI113" i="1"/>
  <c r="AI24" i="1" s="1"/>
  <c r="AG129" i="1"/>
  <c r="AG76" i="1"/>
  <c r="AL59" i="1"/>
  <c r="AD63" i="1"/>
  <c r="AD62" i="1" s="1"/>
  <c r="BJ63" i="1"/>
  <c r="BJ62" i="1" s="1"/>
  <c r="BJ61" i="1" s="1"/>
  <c r="BJ60" i="1" s="1"/>
  <c r="BJ59" i="1" s="1"/>
  <c r="BD63" i="1"/>
  <c r="BD62" i="1" s="1"/>
  <c r="BV50" i="1"/>
  <c r="BV20" i="1" s="1"/>
  <c r="AT59" i="1"/>
  <c r="CH59" i="1" s="1"/>
  <c r="BF59" i="1"/>
  <c r="BT59" i="1"/>
  <c r="BT51" i="1" s="1"/>
  <c r="BT50" i="1" s="1"/>
  <c r="BT20" i="1" s="1"/>
  <c r="AU59" i="1"/>
  <c r="AU51" i="1" s="1"/>
  <c r="AG59" i="1"/>
  <c r="BE59" i="1"/>
  <c r="BE51" i="1" s="1"/>
  <c r="CH124" i="1"/>
  <c r="CI117" i="1"/>
  <c r="CG117" i="1"/>
  <c r="AF63" i="1"/>
  <c r="AF62" i="1" s="1"/>
  <c r="AF50" i="1" s="1"/>
  <c r="AF20" i="1" s="1"/>
  <c r="BR63" i="1"/>
  <c r="BR62" i="1" s="1"/>
  <c r="BG63" i="1"/>
  <c r="BG62" i="1" s="1"/>
  <c r="BG50" i="1" s="1"/>
  <c r="BG20" i="1" s="1"/>
  <c r="BV113" i="1"/>
  <c r="BG113" i="1"/>
  <c r="AE113" i="1"/>
  <c r="AE24" i="1" s="1"/>
  <c r="CH94" i="1"/>
  <c r="AF113" i="1"/>
  <c r="AF24" i="1" s="1"/>
  <c r="CA113" i="1"/>
  <c r="BH113" i="1"/>
  <c r="CI114" i="1"/>
  <c r="BR113" i="1"/>
  <c r="CJ61" i="1"/>
  <c r="CK61" i="1" s="1"/>
  <c r="AL129" i="1"/>
  <c r="AK113" i="1"/>
  <c r="BH51" i="1"/>
  <c r="BD51" i="1"/>
  <c r="AW51" i="1"/>
  <c r="AG134" i="1"/>
  <c r="BT113" i="1"/>
  <c r="BK113" i="1"/>
  <c r="CJ133" i="1"/>
  <c r="CK133" i="1" s="1"/>
  <c r="CH129" i="1"/>
  <c r="CG97" i="1"/>
  <c r="CI97" i="1"/>
  <c r="CI30" i="1"/>
  <c r="CG30" i="1"/>
  <c r="CI60" i="1"/>
  <c r="AT113" i="1"/>
  <c r="CI124" i="1"/>
  <c r="CG124" i="1"/>
  <c r="CH117" i="1"/>
  <c r="CI94" i="1"/>
  <c r="CG94" i="1"/>
  <c r="CK94" i="1" s="1"/>
  <c r="CH22" i="1"/>
  <c r="CH114" i="1"/>
  <c r="CJ26" i="1"/>
  <c r="CJ27" i="1"/>
  <c r="CH81" i="1"/>
  <c r="CJ134" i="1"/>
  <c r="CH134" i="1"/>
  <c r="CI129" i="1"/>
  <c r="CG129" i="1"/>
  <c r="CH97" i="1"/>
  <c r="CH52" i="1"/>
  <c r="CG27" i="1"/>
  <c r="CH30" i="1"/>
  <c r="CH60" i="1"/>
  <c r="CI22" i="1"/>
  <c r="CG22" i="1"/>
  <c r="AL114" i="1"/>
  <c r="CJ114" i="1" s="1"/>
  <c r="CG114" i="1"/>
  <c r="CI81" i="1"/>
  <c r="CI134" i="1"/>
  <c r="CI52" i="1"/>
  <c r="CJ125" i="1"/>
  <c r="CK125" i="1" s="1"/>
  <c r="BC63" i="1"/>
  <c r="BC62" i="1" s="1"/>
  <c r="CG59" i="1"/>
  <c r="CH66" i="1"/>
  <c r="CG66" i="1"/>
  <c r="CI66" i="1"/>
  <c r="CK64" i="1"/>
  <c r="AL52" i="1"/>
  <c r="BF52" i="1"/>
  <c r="BF51" i="1" s="1"/>
  <c r="AV52" i="1"/>
  <c r="AV51" i="1" s="1"/>
  <c r="AK62" i="1"/>
  <c r="AS26" i="1"/>
  <c r="AM27" i="1"/>
  <c r="AM26" i="1" s="1"/>
  <c r="AJ27" i="1"/>
  <c r="CH27" i="1" s="1"/>
  <c r="AD52" i="1"/>
  <c r="AD51" i="1" s="1"/>
  <c r="AM51" i="1"/>
  <c r="AK76" i="1"/>
  <c r="CI76" i="1" s="1"/>
  <c r="BC52" i="1"/>
  <c r="BC51" i="1" s="1"/>
  <c r="AJ24" i="1"/>
  <c r="AJ51" i="1"/>
  <c r="AK27" i="1"/>
  <c r="CI27" i="1" s="1"/>
  <c r="AL30" i="1"/>
  <c r="CJ30" i="1" s="1"/>
  <c r="AK59" i="1"/>
  <c r="CI59" i="1" s="1"/>
  <c r="AL124" i="1"/>
  <c r="AL119" i="1"/>
  <c r="CJ119" i="1" s="1"/>
  <c r="CK119" i="1" s="1"/>
  <c r="AM76" i="1"/>
  <c r="AJ76" i="1"/>
  <c r="CH76" i="1" s="1"/>
  <c r="AV113" i="1"/>
  <c r="AV24" i="1" s="1"/>
  <c r="BU63" i="1"/>
  <c r="BU62" i="1" s="1"/>
  <c r="BI63" i="1"/>
  <c r="BI62" i="1" s="1"/>
  <c r="BI61" i="1" s="1"/>
  <c r="BI60" i="1" s="1"/>
  <c r="BI59" i="1" s="1"/>
  <c r="BI51" i="1" s="1"/>
  <c r="BE63" i="1"/>
  <c r="BE62" i="1" s="1"/>
  <c r="AW63" i="1"/>
  <c r="AW62" i="1" s="1"/>
  <c r="CJ66" i="1"/>
  <c r="BL63" i="1"/>
  <c r="BL62" i="1" s="1"/>
  <c r="BL50" i="1" s="1"/>
  <c r="BL20" i="1" s="1"/>
  <c r="AG94" i="1"/>
  <c r="AG63" i="1"/>
  <c r="AG62" i="1" s="1"/>
  <c r="AL76" i="1"/>
  <c r="BS113" i="1"/>
  <c r="BL113" i="1"/>
  <c r="BJ113" i="1"/>
  <c r="CA63" i="1"/>
  <c r="CA62" i="1" s="1"/>
  <c r="CA50" i="1" s="1"/>
  <c r="CA20" i="1" s="1"/>
  <c r="BS63" i="1"/>
  <c r="BS62" i="1" s="1"/>
  <c r="BS61" i="1" s="1"/>
  <c r="BS60" i="1" s="1"/>
  <c r="BS59" i="1" s="1"/>
  <c r="BS51" i="1" s="1"/>
  <c r="AG30" i="1"/>
  <c r="AG52" i="1"/>
  <c r="AL63" i="1"/>
  <c r="AH50" i="1"/>
  <c r="BH63" i="1"/>
  <c r="BU113" i="1"/>
  <c r="BJ51" i="1"/>
  <c r="AE50" i="1"/>
  <c r="AE20" i="1" s="1"/>
  <c r="CF50" i="1"/>
  <c r="CF20" i="1" s="1"/>
  <c r="AS81" i="1"/>
  <c r="AS76" i="1" s="1"/>
  <c r="BU51" i="1"/>
  <c r="BR51" i="1"/>
  <c r="AW50" i="1" l="1"/>
  <c r="AW20" i="1" s="1"/>
  <c r="AL113" i="1"/>
  <c r="AL24" i="1" s="1"/>
  <c r="CI113" i="1"/>
  <c r="CJ97" i="1"/>
  <c r="CO97" i="1" s="1"/>
  <c r="BD50" i="1"/>
  <c r="BD20" i="1" s="1"/>
  <c r="BF113" i="1"/>
  <c r="CJ113" i="1" s="1"/>
  <c r="CH62" i="1"/>
  <c r="BR50" i="1"/>
  <c r="BR20" i="1" s="1"/>
  <c r="CJ124" i="1"/>
  <c r="CK124" i="1" s="1"/>
  <c r="CK117" i="1"/>
  <c r="CF18" i="1"/>
  <c r="CH63" i="1"/>
  <c r="AU50" i="1"/>
  <c r="AU20" i="1" s="1"/>
  <c r="AK24" i="1"/>
  <c r="CI24" i="1" s="1"/>
  <c r="AS50" i="1"/>
  <c r="AS20" i="1" s="1"/>
  <c r="AE25" i="1"/>
  <c r="AF25" i="1"/>
  <c r="AH20" i="1"/>
  <c r="AH25" i="1"/>
  <c r="CF25" i="1"/>
  <c r="BF24" i="1"/>
  <c r="CJ24" i="1" s="1"/>
  <c r="BL24" i="1"/>
  <c r="BL25" i="1"/>
  <c r="AT24" i="1"/>
  <c r="BK24" i="1"/>
  <c r="BR24" i="1"/>
  <c r="BR25" i="1"/>
  <c r="BH24" i="1"/>
  <c r="BV24" i="1"/>
  <c r="BV18" i="1" s="1"/>
  <c r="BV25" i="1"/>
  <c r="BU24" i="1"/>
  <c r="BJ24" i="1"/>
  <c r="BS24" i="1"/>
  <c r="BT24" i="1"/>
  <c r="BT18" i="1" s="1"/>
  <c r="BT25" i="1"/>
  <c r="BC24" i="1"/>
  <c r="CG24" i="1" s="1"/>
  <c r="BD24" i="1"/>
  <c r="BD18" i="1" s="1"/>
  <c r="BD25" i="1"/>
  <c r="CA24" i="1"/>
  <c r="CA18" i="1" s="1"/>
  <c r="CA25" i="1"/>
  <c r="BG24" i="1"/>
  <c r="BG18" i="1" s="1"/>
  <c r="BG25" i="1"/>
  <c r="CG113" i="1"/>
  <c r="AE18" i="1"/>
  <c r="AH18" i="1"/>
  <c r="AU18" i="1"/>
  <c r="AW18" i="1"/>
  <c r="AF18" i="1"/>
  <c r="CG26" i="1"/>
  <c r="CK26" i="1" s="1"/>
  <c r="AS19" i="1"/>
  <c r="AJ26" i="1"/>
  <c r="AJ19" i="1" s="1"/>
  <c r="CH19" i="1" s="1"/>
  <c r="BJ50" i="1"/>
  <c r="BJ25" i="1" s="1"/>
  <c r="AD50" i="1"/>
  <c r="AG113" i="1"/>
  <c r="AG24" i="1" s="1"/>
  <c r="AT51" i="1"/>
  <c r="AT50" i="1" s="1"/>
  <c r="AT25" i="1" s="1"/>
  <c r="BI50" i="1"/>
  <c r="BI25" i="1" s="1"/>
  <c r="CK97" i="1"/>
  <c r="BE50" i="1"/>
  <c r="BE25" i="1" s="1"/>
  <c r="BS50" i="1"/>
  <c r="BS25" i="1" s="1"/>
  <c r="CG52" i="1"/>
  <c r="AM50" i="1"/>
  <c r="CK114" i="1"/>
  <c r="CJ129" i="1"/>
  <c r="CK129" i="1" s="1"/>
  <c r="CH24" i="1"/>
  <c r="BC50" i="1"/>
  <c r="BC25" i="1" s="1"/>
  <c r="CK134" i="1"/>
  <c r="AI76" i="1"/>
  <c r="CG76" i="1" s="1"/>
  <c r="CG81" i="1"/>
  <c r="CJ52" i="1"/>
  <c r="CK27" i="1"/>
  <c r="BL18" i="1"/>
  <c r="CK30" i="1"/>
  <c r="CH113" i="1"/>
  <c r="BF63" i="1"/>
  <c r="BF62" i="1" s="1"/>
  <c r="BF50" i="1" s="1"/>
  <c r="BF25" i="1" s="1"/>
  <c r="AV63" i="1"/>
  <c r="AV62" i="1" s="1"/>
  <c r="AV50" i="1" s="1"/>
  <c r="AV25" i="1" s="1"/>
  <c r="CG51" i="1"/>
  <c r="CK66" i="1"/>
  <c r="AJ50" i="1"/>
  <c r="CH50" i="1" s="1"/>
  <c r="CG63" i="1"/>
  <c r="CI62" i="1"/>
  <c r="CG62" i="1"/>
  <c r="CI63" i="1"/>
  <c r="AK26" i="1"/>
  <c r="AK51" i="1"/>
  <c r="CI51" i="1" s="1"/>
  <c r="AL22" i="1"/>
  <c r="CJ22" i="1" s="1"/>
  <c r="CK22" i="1" s="1"/>
  <c r="AL62" i="1"/>
  <c r="CJ59" i="1"/>
  <c r="CK59" i="1" s="1"/>
  <c r="BK63" i="1"/>
  <c r="BK62" i="1" s="1"/>
  <c r="BK50" i="1" s="1"/>
  <c r="BK25" i="1" s="1"/>
  <c r="AG51" i="1"/>
  <c r="AG50" i="1" s="1"/>
  <c r="AM19" i="1"/>
  <c r="AG29" i="1"/>
  <c r="AG27" i="1" s="1"/>
  <c r="AG26" i="1" s="1"/>
  <c r="AG19" i="1" s="1"/>
  <c r="BR18" i="1"/>
  <c r="BU50" i="1"/>
  <c r="BU25" i="1" s="1"/>
  <c r="AW25" i="1" l="1"/>
  <c r="AS25" i="1"/>
  <c r="AU25" i="1"/>
  <c r="AI50" i="1"/>
  <c r="AI20" i="1" s="1"/>
  <c r="AJ25" i="1"/>
  <c r="AM20" i="1"/>
  <c r="AM25" i="1"/>
  <c r="AI25" i="1"/>
  <c r="AG20" i="1"/>
  <c r="AG18" i="1" s="1"/>
  <c r="AG25" i="1"/>
  <c r="CK113" i="1"/>
  <c r="CK24" i="1"/>
  <c r="BK20" i="1"/>
  <c r="BK18" i="1" s="1"/>
  <c r="AV20" i="1"/>
  <c r="AV18" i="1" s="1"/>
  <c r="BC20" i="1"/>
  <c r="BC18" i="1" s="1"/>
  <c r="BS20" i="1"/>
  <c r="BS18" i="1" s="1"/>
  <c r="AT20" i="1"/>
  <c r="AT18" i="1" s="1"/>
  <c r="AD20" i="1"/>
  <c r="BU20" i="1"/>
  <c r="BU18" i="1" s="1"/>
  <c r="BF20" i="1"/>
  <c r="BF18" i="1" s="1"/>
  <c r="BE20" i="1"/>
  <c r="BE18" i="1" s="1"/>
  <c r="BI20" i="1"/>
  <c r="BI18" i="1" s="1"/>
  <c r="BJ20" i="1"/>
  <c r="BJ18" i="1" s="1"/>
  <c r="CH26" i="1"/>
  <c r="CH25" i="1" s="1"/>
  <c r="CI26" i="1"/>
  <c r="AS18" i="1"/>
  <c r="CG19" i="1"/>
  <c r="CK19" i="1" s="1"/>
  <c r="CH51" i="1"/>
  <c r="AJ20" i="1"/>
  <c r="CH20" i="1" s="1"/>
  <c r="CK52" i="1"/>
  <c r="CJ62" i="1"/>
  <c r="CK62" i="1" s="1"/>
  <c r="CJ63" i="1"/>
  <c r="CK63" i="1" s="1"/>
  <c r="AK19" i="1"/>
  <c r="CI19" i="1" s="1"/>
  <c r="AK50" i="1"/>
  <c r="CI50" i="1" s="1"/>
  <c r="CI25" i="1" s="1"/>
  <c r="AL51" i="1"/>
  <c r="CJ51" i="1" s="1"/>
  <c r="CK51" i="1" s="1"/>
  <c r="AM18" i="1"/>
  <c r="BH62" i="1"/>
  <c r="AJ18" i="1"/>
  <c r="CH18" i="1" s="1"/>
  <c r="CG50" i="1" l="1"/>
  <c r="CG25" i="1" s="1"/>
  <c r="AK25" i="1"/>
  <c r="CG20" i="1"/>
  <c r="AI18" i="1"/>
  <c r="CG18" i="1" s="1"/>
  <c r="AK20" i="1"/>
  <c r="CI20" i="1" s="1"/>
  <c r="AL50" i="1"/>
  <c r="AL25" i="1" s="1"/>
  <c r="BH50" i="1"/>
  <c r="BH25" i="1" s="1"/>
  <c r="BH20" i="1" l="1"/>
  <c r="BH18" i="1" s="1"/>
  <c r="AK18" i="1"/>
  <c r="CI18" i="1" s="1"/>
  <c r="AL20" i="1"/>
  <c r="AL18" i="1" l="1"/>
  <c r="CJ83" i="1" l="1"/>
  <c r="CK83" i="1" s="1"/>
  <c r="BZ81" i="1" l="1"/>
  <c r="CJ82" i="1"/>
  <c r="CK82" i="1" s="1"/>
  <c r="BZ76" i="1" l="1"/>
  <c r="CJ81" i="1"/>
  <c r="CK81" i="1" s="1"/>
  <c r="BZ50" i="1" l="1"/>
  <c r="BZ25" i="1" s="1"/>
  <c r="CJ76" i="1"/>
  <c r="CK76" i="1" s="1"/>
  <c r="BZ20" i="1" l="1"/>
  <c r="CJ50" i="1"/>
  <c r="CJ25" i="1" s="1"/>
  <c r="CK50" i="1" l="1"/>
  <c r="CK25" i="1" s="1"/>
  <c r="BZ18" i="1"/>
  <c r="CJ18" i="1" s="1"/>
  <c r="CK18" i="1" s="1"/>
  <c r="CJ20" i="1"/>
  <c r="CK20" i="1" s="1"/>
  <c r="AB63" i="1"/>
  <c r="AB62" i="1" s="1"/>
  <c r="AB50" i="1" s="1"/>
  <c r="Y63" i="1"/>
  <c r="Y62" i="1" s="1"/>
  <c r="AB25" i="1" l="1"/>
  <c r="AB20" i="1"/>
  <c r="AB18" i="1" s="1"/>
  <c r="Y50" i="1"/>
  <c r="Y25" i="1" s="1"/>
  <c r="Y20" i="1" l="1"/>
  <c r="Y18" i="1" s="1"/>
  <c r="AD113" i="1"/>
  <c r="AD24" i="1" s="1"/>
  <c r="AD18" i="1" s="1"/>
  <c r="AD25" i="1" l="1"/>
</calcChain>
</file>

<file path=xl/sharedStrings.xml><?xml version="1.0" encoding="utf-8"?>
<sst xmlns="http://schemas.openxmlformats.org/spreadsheetml/2006/main" count="3049" uniqueCount="456">
  <si>
    <t>ОАО "Кинешемская ГЭС"</t>
  </si>
  <si>
    <t>1.1.1.3.1</t>
  </si>
  <si>
    <t>1.2.1.2.1</t>
  </si>
  <si>
    <t>1.2.3.5.1</t>
  </si>
  <si>
    <t>1.6.1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</si>
  <si>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</si>
  <si>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</si>
  <si>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</si>
  <si>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</si>
  <si>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</si>
  <si>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</si>
  <si>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</si>
  <si>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</si>
  <si>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</si>
  <si>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</si>
  <si>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</si>
  <si>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</si>
  <si>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</si>
  <si>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</si>
  <si>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</si>
  <si>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</si>
  <si>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</si>
  <si>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</si>
  <si>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</si>
  <si>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</si>
  <si>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</si>
  <si>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</si>
  <si>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</si>
  <si>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</si>
  <si>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</si>
  <si>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</si>
  <si>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</si>
  <si>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</si>
  <si>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</si>
  <si>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</si>
  <si>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</si>
  <si>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</si>
  <si>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</si>
  <si>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</si>
  <si>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</si>
  <si>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</si>
  <si>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</si>
  <si>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</si>
  <si>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</si>
  <si>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</si>
  <si>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</si>
  <si>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</si>
  <si>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</si>
  <si>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</si>
  <si>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</si>
  <si>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</si>
  <si>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</si>
  <si>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</si>
  <si>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</si>
  <si>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</si>
  <si>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</si>
  <si>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</si>
  <si>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</si>
  <si>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</si>
  <si>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</si>
  <si>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</si>
  <si>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</si>
  <si>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</si>
  <si>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</si>
  <si>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</si>
  <si>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</si>
  <si>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</si>
  <si>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</si>
  <si>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</si>
  <si>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</si>
  <si>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</si>
  <si>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</si>
  <si>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</si>
  <si>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</si>
  <si>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</si>
  <si>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</si>
  <si>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</si>
  <si>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</si>
  <si>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</si>
  <si>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</si>
  <si>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</si>
  <si>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</si>
  <si>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</si>
  <si>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</si>
  <si>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</si>
  <si>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</si>
  <si>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</si>
  <si>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</si>
  <si>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</si>
  <si>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</si>
  <si>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</si>
  <si>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</si>
  <si>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</si>
  <si>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</si>
  <si>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</si>
  <si>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</si>
  <si>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</si>
  <si>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</si>
  <si>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</si>
  <si>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</si>
  <si>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</si>
  <si>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</si>
  <si>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</si>
  <si>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</si>
  <si>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</si>
  <si>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</si>
  <si>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</si>
  <si>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</si>
  <si>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</si>
  <si>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</si>
  <si>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</si>
  <si>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</si>
  <si>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</si>
  <si>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</si>
  <si>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</si>
  <si>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</si>
  <si>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</si>
  <si>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</si>
  <si>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</si>
  <si>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</si>
  <si>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</si>
  <si>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</si>
  <si>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</si>
  <si>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</si>
  <si>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</si>
  <si>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</si>
  <si>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</si>
  <si>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</si>
  <si>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</si>
  <si>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</si>
  <si>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</si>
  <si>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</si>
  <si>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</si>
  <si>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</si>
  <si>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</si>
  <si>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</si>
  <si>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</si>
  <si>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</si>
  <si>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</si>
  <si>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</si>
  <si>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</si>
  <si>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</si>
  <si>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</si>
  <si>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</si>
  <si>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</si>
  <si>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</si>
  <si>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</si>
  <si>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</si>
  <si>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</si>
  <si>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</si>
  <si>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</si>
  <si>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</si>
  <si>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</si>
  <si>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</si>
  <si>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</si>
  <si>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</si>
  <si>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</si>
  <si>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</si>
  <si>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</si>
  <si>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</si>
  <si>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</si>
  <si>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</si>
  <si>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</si>
  <si>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</si>
  <si>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</si>
  <si>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</si>
  <si>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</si>
  <si>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</si>
  <si>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</si>
  <si>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</si>
  <si>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</si>
  <si>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</si>
  <si>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</si>
  <si>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</si>
  <si>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</si>
  <si>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</si>
  <si>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</si>
  <si>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</si>
  <si>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</si>
  <si>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</si>
  <si>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</si>
  <si>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</si>
  <si>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</si>
  <si>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</si>
  <si>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</si>
  <si>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</si>
  <si>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</si>
  <si>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</si>
  <si>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</si>
  <si>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</si>
  <si>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</si>
  <si>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1.1.3.1.1</t>
  </si>
  <si>
    <t>1.1.3.1.2</t>
  </si>
  <si>
    <t>1.1.3.1.3</t>
  </si>
  <si>
    <t>1.1.3.2.1</t>
  </si>
  <si>
    <t>1.1.3.2.2</t>
  </si>
  <si>
    <t>1.1.3.2.3</t>
  </si>
  <si>
    <t>1.6.2.</t>
  </si>
  <si>
    <t>1.6.3.</t>
  </si>
  <si>
    <t>1.6.4.</t>
  </si>
  <si>
    <t>1.6.5.</t>
  </si>
  <si>
    <t>Трансформаторы  ТМГ 400/6-0,4 Y/Yн-0, ТМГ 11-250/6/0.4 Y/Yн-0</t>
  </si>
  <si>
    <t xml:space="preserve">Реконструкция Оборудования ТП </t>
  </si>
  <si>
    <t>K-1.2.1.1.1</t>
  </si>
  <si>
    <t xml:space="preserve">Реконструкция ВЛ 0,4 кВ </t>
  </si>
  <si>
    <t>K-1.2.2.1.1.1</t>
  </si>
  <si>
    <t>1.2.2.1.0</t>
  </si>
  <si>
    <t>2020 год</t>
  </si>
  <si>
    <t>K-1.6.5.2</t>
  </si>
  <si>
    <t>K-1.6.5.3</t>
  </si>
  <si>
    <t>н/д</t>
  </si>
  <si>
    <t>1.1.1.3.2</t>
  </si>
  <si>
    <t>1.1.1.3.3</t>
  </si>
  <si>
    <t>П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</si>
  <si>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</si>
  <si>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</si>
  <si>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1.6.0.</t>
  </si>
  <si>
    <t>нд</t>
  </si>
  <si>
    <t>ГАЗ 27527 Соболь Комби 2 ед.</t>
  </si>
  <si>
    <t>1.1.1.3.4</t>
  </si>
  <si>
    <t>1.2.1.1.1</t>
  </si>
  <si>
    <t>1.2.1.1.2</t>
  </si>
  <si>
    <t>1.2.1.1.3</t>
  </si>
  <si>
    <t>1.2.1.1.4</t>
  </si>
  <si>
    <t>1.2.1.1.5</t>
  </si>
  <si>
    <t>1.2.1.1.6</t>
  </si>
  <si>
    <t>1.4.1</t>
  </si>
  <si>
    <t>1.4.2</t>
  </si>
  <si>
    <t>1.4.3</t>
  </si>
  <si>
    <t>1.4.4</t>
  </si>
  <si>
    <t>1.4.5</t>
  </si>
  <si>
    <t>1.6.3.1</t>
  </si>
  <si>
    <t>1.6.3.2</t>
  </si>
  <si>
    <t>1.6.3.3</t>
  </si>
  <si>
    <t>1.6.3.4</t>
  </si>
  <si>
    <t>Строительство комплектной трансформаторной подстанции с трансформатором ТМГ 250 кВа</t>
  </si>
  <si>
    <t>K-1.4.6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</si>
  <si>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</si>
  <si>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</si>
  <si>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</si>
  <si>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</si>
  <si>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</si>
  <si>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</si>
  <si>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</si>
  <si>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</si>
  <si>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от «05» мая 2016 г. №380</t>
  </si>
  <si>
    <t>Кудрявцев В.В.</t>
  </si>
  <si>
    <t>1.2.3.5.1.1</t>
  </si>
  <si>
    <t>1.2.3.5.1.2</t>
  </si>
  <si>
    <t>1.2.3.5.1.3</t>
  </si>
  <si>
    <t>План на 01.01.2020 год</t>
  </si>
  <si>
    <t>Финансирование капитальных вложений 2020 года в прогнозных ценах, млн. рублей (с НДС)</t>
  </si>
  <si>
    <t>Факт (Предложение по корректировке утвержденного плана) 2024 года</t>
  </si>
  <si>
    <t>План (Утвержденный план) 2023 года</t>
  </si>
  <si>
    <t>План (Утвержденный план) 2024 года</t>
  </si>
  <si>
    <t>План (Утвержденный план) 2025 года</t>
  </si>
  <si>
    <t>Факт (Предложение по корректировке утвержденного плана ) 2021 года</t>
  </si>
  <si>
    <t xml:space="preserve"> План (Утвержденный план)2022 года</t>
  </si>
  <si>
    <t>План (Утвержденный план)2021 года</t>
  </si>
  <si>
    <t>Предложение по корректировке утвержденного плана на 01.01.2020 год</t>
  </si>
  <si>
    <t>Факт (Предложение по корректировке утвержденного плана )  2022 года</t>
  </si>
  <si>
    <t>Факт (Предложение по корректировке утвержденного плана )  2023 года</t>
  </si>
  <si>
    <t>Факт (Предложение по корректировке утвержденного плана ) 2025 года</t>
  </si>
  <si>
    <t>Приобретение основных средств - 2020</t>
  </si>
  <si>
    <t>Приобретение основных средств - 2021</t>
  </si>
  <si>
    <t>Приобретение основных средств 2022</t>
  </si>
  <si>
    <t>Приобретение основных средств 2023</t>
  </si>
  <si>
    <t>Приобретение основных средств 2024</t>
  </si>
  <si>
    <t>Приобретение основных средств 2025</t>
  </si>
  <si>
    <t>1.6.0.1.</t>
  </si>
  <si>
    <t>1.6.0.2.</t>
  </si>
  <si>
    <t>Фактический объем финансирования на 01.01.2020 года, млн. рублей (с НДС)</t>
  </si>
  <si>
    <t xml:space="preserve">2021 год </t>
  </si>
  <si>
    <t xml:space="preserve">2022 год </t>
  </si>
  <si>
    <t>2023 год</t>
  </si>
  <si>
    <t>2024 год</t>
  </si>
  <si>
    <t>2025 год</t>
  </si>
  <si>
    <t xml:space="preserve">Реконструкция ВЛЭП 0,23 кВ - перевод на 0,4 кВ с применением  СИП и ж/б стоек </t>
  </si>
  <si>
    <t>Бурильно-крановая машина Беларусь 92П</t>
  </si>
  <si>
    <t xml:space="preserve">электротельфер г/п 3,5т  </t>
  </si>
  <si>
    <t>Газель фермер</t>
  </si>
  <si>
    <t>Подъемник самоходный стреловой</t>
  </si>
  <si>
    <t>Тойота-прадо</t>
  </si>
  <si>
    <t>Электролаборатория передвижная (ЭТЛ) ГАЗ33081</t>
  </si>
  <si>
    <t>ГАЗ-27527 фермер</t>
  </si>
  <si>
    <t>Приобретение трансформаторов ТМГ400/6-0,4</t>
  </si>
  <si>
    <t>Газель фургон</t>
  </si>
  <si>
    <t>УАЗ Хантер</t>
  </si>
  <si>
    <t xml:space="preserve">ГАЗ 27527 Соболь Комби </t>
  </si>
  <si>
    <t>Автобус ПАЗ</t>
  </si>
  <si>
    <t>Установка по осушке трансформаторного масла УФОМ-5</t>
  </si>
  <si>
    <t>сервер предприятия</t>
  </si>
  <si>
    <t>Реконструкция РП-3 - ретрофит ячеек 6 кВ с заменой масляных выключателей на вакуумные</t>
  </si>
  <si>
    <t>Реконструкция Оборудования ТП  №4Т</t>
  </si>
  <si>
    <t>Реконструкция Оборудования ТП №26</t>
  </si>
  <si>
    <t>Реконструкция Оборудования ТП №50</t>
  </si>
  <si>
    <t>Реконструкция КТП №124</t>
  </si>
  <si>
    <t>Реконструкция КТП №89</t>
  </si>
  <si>
    <t>Реконструкция участка ВЛЭП-6 кВ РП-2 -ТП№4: замена ВЛ-6 кВ, 180 м от РП-2 до анкерной опоры на берегу р.Казоха на КЛ-6 кВ АСБ-3х120, 180м; замена анкерных опор ( 2 шт.) с обеих берегов р.Казоха на ж/б усиленные; монтаж ВЛЗ-6 кВ 3хСИП-3 1х95на р.Казоха (250  м)</t>
  </si>
  <si>
    <t>Реконструкция участка ВЛЭП-6 кВ ТП№41 -ТП№62: замена участка ВЛ-6 кВ, 180 м над  р.Козлиха на ВЛЗ-6 кВ СИП-3 1х70, 180м; замена анкерных опор ( 2 шт.) с обеих берегов р.Козлиха на ж/б усиленные;</t>
  </si>
  <si>
    <t>1.2.2.1.1</t>
  </si>
  <si>
    <t>1.2.2.1.2</t>
  </si>
  <si>
    <t>1.2.2.1.1.2</t>
  </si>
  <si>
    <t>1.2.2.1.1.1</t>
  </si>
  <si>
    <t>Реконструкция участка КЛЭП ТП№40- ТП №100</t>
  </si>
  <si>
    <t>Строительство ВЛИ-0,4 кВ для перевода части нагрузки с ТП№56 на вновь вводимую КТПН-ПК-400/6/0,4</t>
  </si>
  <si>
    <t>Строительство ВЛИ-0,4 кВ для перевода части нагрузки с ТП№57 на вновь вводимую КТПН-ПК-400/6/0,4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</si>
  <si>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</si>
  <si>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</si>
  <si>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Строительство КЛ-6 кВ от ТП№136 до ТП№30 АСБ-3х120, 450 м; установка ячеек КСО с выключателем нагрузки в ТП№136, ТП№30</t>
  </si>
  <si>
    <t>Строительство КЛ-6 кВ от КЛ-6  ф.712 до ТП№89 2хАСБ-3х240, 2х350 м</t>
  </si>
  <si>
    <t xml:space="preserve">2020 год </t>
  </si>
  <si>
    <t xml:space="preserve">2023 год </t>
  </si>
  <si>
    <t xml:space="preserve">2024 год </t>
  </si>
  <si>
    <t xml:space="preserve">2025 год </t>
  </si>
  <si>
    <t>1.6.1.1.</t>
  </si>
  <si>
    <t>1.6.2.1.</t>
  </si>
  <si>
    <t>1.6.2.2.</t>
  </si>
  <si>
    <t>1.6.2.3.</t>
  </si>
  <si>
    <t>1.6.4.1.</t>
  </si>
  <si>
    <t>1.6.4.2.</t>
  </si>
  <si>
    <t>1.6.4.3.</t>
  </si>
  <si>
    <t>1.6.4.4.</t>
  </si>
  <si>
    <t>1.6.6.</t>
  </si>
  <si>
    <t>Реконстркуция крыш производственных зданий - замена на скатные крыши</t>
  </si>
  <si>
    <t>L</t>
  </si>
  <si>
    <t>M</t>
  </si>
  <si>
    <t>N</t>
  </si>
  <si>
    <t>O</t>
  </si>
  <si>
    <t>P</t>
  </si>
  <si>
    <t>1.6.5.1.</t>
  </si>
  <si>
    <t>1.6.5.2.</t>
  </si>
  <si>
    <t>1.6.5.3.</t>
  </si>
  <si>
    <t>1.6.5.4.</t>
  </si>
  <si>
    <t>M-1.6.2.1.</t>
  </si>
  <si>
    <t>M-1.6.2.2.</t>
  </si>
  <si>
    <t>N-1.6.3.1</t>
  </si>
  <si>
    <t>N-1.6.3.2</t>
  </si>
  <si>
    <t>N-1.6.3.3</t>
  </si>
  <si>
    <t>N-1.6.3.4</t>
  </si>
  <si>
    <t>O-1.6.4.1.</t>
  </si>
  <si>
    <t>O-1.6.4.2.</t>
  </si>
  <si>
    <t>O-1.6.4.3.</t>
  </si>
  <si>
    <t>O-1.6.4.4.</t>
  </si>
  <si>
    <t>P-1.6.5.1.</t>
  </si>
  <si>
    <t>P-1.6.5.2.</t>
  </si>
  <si>
    <t>P-1.6.5.3.</t>
  </si>
  <si>
    <t>P-1.6.5.4.</t>
  </si>
  <si>
    <t>K-1.6.6.1.</t>
  </si>
  <si>
    <t>1.4.6</t>
  </si>
  <si>
    <t>1.4.7</t>
  </si>
  <si>
    <t>1.4.8</t>
  </si>
  <si>
    <t>L-RO-TP-26</t>
  </si>
  <si>
    <t>M-RO-TP-50</t>
  </si>
  <si>
    <t>M-RO-RP -3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</si>
  <si>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</si>
  <si>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L-R-VL-SIP</t>
  </si>
  <si>
    <t>L-R-KL-6</t>
  </si>
  <si>
    <t>O-R-VL-6KV</t>
  </si>
  <si>
    <t>P-R-VL-6KV</t>
  </si>
  <si>
    <t>Год раскрытия информации: 2020 год</t>
  </si>
  <si>
    <t>K</t>
  </si>
  <si>
    <t>установка однофазных узлов учета с  обеспечением работы  АСКУЭ с GSM каналом</t>
  </si>
  <si>
    <t>установка трехфазных  узлов учета с  обеспечением работы  АСКУЭ</t>
  </si>
  <si>
    <t>с GSM каналом</t>
  </si>
  <si>
    <t>с радиоканалом</t>
  </si>
  <si>
    <t xml:space="preserve">замена трансформаторов тока в вводно-учетных устройствах </t>
  </si>
  <si>
    <t>1.2.3.5.1.2.1</t>
  </si>
  <si>
    <t>1.2.3.5.1.2.2</t>
  </si>
  <si>
    <t>N-S-VLI-1.4.7</t>
  </si>
  <si>
    <t>N-S-VLI-1.4.8</t>
  </si>
  <si>
    <t>L-S-VLI-0,4KV</t>
  </si>
  <si>
    <t>N-S-KL-6KV-TP89</t>
  </si>
  <si>
    <t>N-S-KL-6KV-TP136</t>
  </si>
  <si>
    <t>N-S-KTPN</t>
  </si>
  <si>
    <t>G- AICKYE</t>
  </si>
  <si>
    <t>G- AICKYE-1F</t>
  </si>
  <si>
    <t>G- AICKYE-3F</t>
  </si>
  <si>
    <t>G- AICKYE-TT</t>
  </si>
  <si>
    <t>G- AICKYE-3F-RK</t>
  </si>
  <si>
    <t>G- AICKYE-3F-GSM</t>
  </si>
  <si>
    <t>Установка узлов учета согласно ФЗ № 522 с учетом обеспечения работы АСКУЭ , в том числе:</t>
  </si>
  <si>
    <t>N-RO-TP-4T</t>
  </si>
  <si>
    <t>P-RO-KTP-124</t>
  </si>
  <si>
    <t>N-RO-KTP-89</t>
  </si>
  <si>
    <t>Газель фермер 7 мест</t>
  </si>
  <si>
    <t>Подъемник самоходный стреловой ПСС(АГП)</t>
  </si>
  <si>
    <t>1.6.2.4.</t>
  </si>
  <si>
    <t>1.2.2.1.0.1</t>
  </si>
  <si>
    <t>1.2.2.1.3</t>
  </si>
  <si>
    <t>1.2.2.1.4</t>
  </si>
  <si>
    <t>1.2.2.1.4.1.</t>
  </si>
  <si>
    <t>1.2.2.1.5</t>
  </si>
  <si>
    <t>1.2.2.1.5.2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</si>
  <si>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</si>
  <si>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КТП №124 - замена на КТПН-ТВ-250/6/0,4</t>
  </si>
  <si>
    <t>Реконструкция КТП №89  - замена на КТПН-ТВ-250/6/0,4</t>
  </si>
  <si>
    <t>Реконструкция участка КЛ-6кВ ТП№40- ТП №100 замена АСБ-3х35 на АСБ3х120 (300м)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</si>
  <si>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</si>
  <si>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Оборудования ТП №26 - замена рубильников(4 шт.) и замена ТМ-160 на ТМГ250</t>
  </si>
  <si>
    <t>Реконструкция Оборудования ТП  №4Т - замена  оборудования РУ-0,4 кВ на ЩО-70 (Вв-Лин + Лин)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</si>
  <si>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</si>
  <si>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</si>
  <si>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Реконструкция Оборудования ТП №50 - замена рубильников (4 шт.) и замена ТМ-160 на ТМГ250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</si>
  <si>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</si>
  <si>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</si>
  <si>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</si>
  <si>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K_2023-RO-TP-4T</t>
  </si>
  <si>
    <t>K_2021-RO-TP-26</t>
  </si>
  <si>
    <t>K_2022-RO-TP-50</t>
  </si>
  <si>
    <t>K_1.2.1.1.1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</si>
  <si>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</si>
  <si>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</si>
  <si>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</si>
  <si>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</si>
  <si>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</si>
  <si>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</si>
  <si>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</si>
  <si>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</si>
  <si>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</si>
  <si>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</si>
  <si>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</si>
  <si>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</si>
  <si>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</si>
  <si>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</si>
  <si>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</si>
  <si>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</si>
  <si>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</si>
  <si>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</si>
  <si>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</si>
  <si>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</si>
  <si>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</si>
  <si>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</si>
  <si>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</si>
  <si>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K_2023-ETL</t>
  </si>
  <si>
    <t>K_2023-KOMBI</t>
  </si>
  <si>
    <t>K_2023-TELFER</t>
  </si>
  <si>
    <t>K_2023-TR-TMG-400</t>
  </si>
  <si>
    <t>K_2021-FERMER</t>
  </si>
  <si>
    <t>K_2022-TELFER</t>
  </si>
  <si>
    <t>K_2022-TOYOTA</t>
  </si>
  <si>
    <t>K_2022-SERVER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</si>
  <si>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</si>
  <si>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</si>
  <si>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</si>
  <si>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</si>
  <si>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</si>
  <si>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</si>
  <si>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</si>
  <si>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</si>
  <si>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</si>
  <si>
    <t>K_1.6.5.2</t>
  </si>
  <si>
    <t>K_1.6.5.3</t>
  </si>
  <si>
    <t>«Газель – Next»фермер- бортовой с двухрядной кабиной</t>
  </si>
  <si>
    <t>Установка по осушке трансформаторного масла УФОМ</t>
  </si>
  <si>
    <t>K_2022-YFOM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</si>
</sst>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0.0000"/>
    <numFmt numFmtId="166" formatCode="0.000"/>
    <numFmt numFmtId="167" formatCode="#,##0.0000"/>
    <numFmt numFmtId="168" formatCode="0.000000"/>
    <numFmt numFmtId="169" formatCode="0.0000000"/>
    <numFmt numFmtId="170" formatCode="0.000000000"/>
  </numFmts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7" fillId="0" borderId="0"/>
    <xf numFmtId="0" fontId="1" fillId="0" borderId="0"/>
  </cellStyleXfs>
  <cellXfs count="521">
    <xf numFmtId="0" fontId="0" fillId="0" borderId="0" xfId="0"/>
    <xf numFmtId="0" fontId="1" fillId="0" borderId="0" xfId="0" applyFont="1"/>
    <xf numFmtId="0" fontId="6" fillId="2" borderId="0" xfId="2" applyFont="1" applyFill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5" fillId="3" borderId="0" xfId="0" applyFont="1" applyFill="1"/>
    <xf numFmtId="0" fontId="6" fillId="2" borderId="0" xfId="2" applyFont="1" applyFill="1" applyAlignment="1">
      <alignment horizontal="center" vertical="center"/>
    </xf>
    <xf numFmtId="0" fontId="5" fillId="5" borderId="0" xfId="0" applyFont="1" applyFill="1"/>
    <xf numFmtId="0" fontId="8" fillId="2" borderId="0" xfId="0" applyFont="1" applyFill="1"/>
    <xf numFmtId="0" fontId="8" fillId="2" borderId="0" xfId="0" applyFont="1" applyFill="1" applyAlignment="1">
      <alignment wrapText="1"/>
    </xf>
    <xf numFmtId="166" fontId="10" fillId="5" borderId="1" xfId="2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0" fillId="2" borderId="0" xfId="2" applyFont="1" applyFill="1" applyAlignment="1">
      <alignment horizontal="center" vertical="center"/>
    </xf>
    <xf numFmtId="0" fontId="11" fillId="0" borderId="0" xfId="0" applyFont="1" applyFill="1"/>
    <xf numFmtId="0" fontId="6" fillId="2" borderId="0" xfId="2" applyFont="1" applyFill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12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3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66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5" borderId="2" xfId="0" applyNumberFormat="1" applyFont="1" applyFill="1" applyBorder="1" applyAlignment="1">
      <alignment horizontal="center" vertical="center"/>
    </xf>
    <xf numFmtId="2" fontId="11" fillId="5" borderId="12" xfId="0" applyNumberFormat="1" applyFont="1" applyFill="1" applyBorder="1" applyAlignment="1">
      <alignment horizontal="center" vertical="center"/>
    </xf>
    <xf numFmtId="2" fontId="11" fillId="5" borderId="13" xfId="0" applyNumberFormat="1" applyFont="1" applyFill="1" applyBorder="1" applyAlignment="1">
      <alignment horizontal="center" vertical="center"/>
    </xf>
    <xf numFmtId="167" fontId="10" fillId="5" borderId="1" xfId="2" applyNumberFormat="1" applyFont="1" applyFill="1" applyBorder="1" applyAlignment="1">
      <alignment horizontal="center" vertical="center"/>
    </xf>
    <xf numFmtId="2" fontId="11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2" fillId="5" borderId="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2" fontId="12" fillId="5" borderId="13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10" borderId="12" xfId="0" applyNumberFormat="1" applyFont="1" applyFill="1" applyBorder="1" applyAlignment="1">
      <alignment horizontal="center" vertical="center"/>
    </xf>
    <xf numFmtId="2" fontId="11" fillId="10" borderId="1" xfId="0" applyNumberFormat="1" applyFont="1" applyFill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166" fontId="11" fillId="9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2" fontId="11" fillId="13" borderId="1" xfId="0" applyNumberFormat="1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6" fontId="11" fillId="5" borderId="1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165" fontId="11" fillId="6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3" borderId="1" xfId="0" applyNumberFormat="1" applyFont="1" applyFill="1" applyBorder="1" applyAlignment="1">
      <alignment horizontal="center" vertical="center"/>
    </xf>
    <xf numFmtId="166" fontId="11" fillId="2" borderId="2" xfId="0" applyNumberFormat="1" applyFont="1" applyFill="1" applyBorder="1" applyAlignment="1">
      <alignment horizontal="center" vertical="center"/>
    </xf>
    <xf numFmtId="166" fontId="11" fillId="2" borderId="12" xfId="0" applyNumberFormat="1" applyFont="1" applyFill="1" applyBorder="1" applyAlignment="1">
      <alignment horizontal="center" vertical="center"/>
    </xf>
    <xf numFmtId="166" fontId="11" fillId="2" borderId="13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1" fillId="14" borderId="0" xfId="0" applyFont="1" applyFill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66" fontId="11" fillId="2" borderId="3" xfId="0" applyNumberFormat="1" applyFont="1" applyFill="1" applyBorder="1" applyAlignment="1">
      <alignment horizontal="center" vertical="center"/>
    </xf>
    <xf numFmtId="167" fontId="10" fillId="5" borderId="12" xfId="2" applyNumberFormat="1" applyFont="1" applyFill="1" applyBorder="1" applyAlignment="1">
      <alignment horizontal="center" vertical="center"/>
    </xf>
    <xf numFmtId="2" fontId="11" fillId="13" borderId="1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65" fontId="11" fillId="5" borderId="3" xfId="0" applyNumberFormat="1" applyFont="1" applyFill="1" applyBorder="1" applyAlignment="1">
      <alignment horizontal="center" vertical="center"/>
    </xf>
    <xf numFmtId="165" fontId="11" fillId="6" borderId="3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4" borderId="13" xfId="0" applyNumberFormat="1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165" fontId="11" fillId="6" borderId="13" xfId="0" applyNumberFormat="1" applyFont="1" applyFill="1" applyBorder="1" applyAlignment="1">
      <alignment horizontal="center" vertical="center"/>
    </xf>
    <xf numFmtId="166" fontId="11" fillId="4" borderId="13" xfId="0" applyNumberFormat="1" applyFont="1" applyFill="1" applyBorder="1" applyAlignment="1">
      <alignment horizontal="center" vertical="center"/>
    </xf>
    <xf numFmtId="166" fontId="11" fillId="3" borderId="13" xfId="0" applyNumberFormat="1" applyFont="1" applyFill="1" applyBorder="1" applyAlignment="1">
      <alignment horizontal="center" vertical="center"/>
    </xf>
    <xf numFmtId="166" fontId="12" fillId="3" borderId="1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6" fillId="2" borderId="22" xfId="2" applyNumberFormat="1" applyFont="1" applyFill="1" applyBorder="1" applyAlignment="1">
      <alignment horizontal="center" vertical="center"/>
    </xf>
    <xf numFmtId="2" fontId="11" fillId="2" borderId="19" xfId="0" applyNumberFormat="1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9" fontId="6" fillId="4" borderId="22" xfId="2" applyNumberFormat="1" applyFont="1" applyFill="1" applyBorder="1" applyAlignment="1">
      <alignment horizontal="center" vertical="center"/>
    </xf>
    <xf numFmtId="49" fontId="6" fillId="5" borderId="22" xfId="2" applyNumberFormat="1" applyFont="1" applyFill="1" applyBorder="1" applyAlignment="1">
      <alignment horizontal="center" vertical="center"/>
    </xf>
    <xf numFmtId="49" fontId="6" fillId="0" borderId="22" xfId="2" applyNumberFormat="1" applyFont="1" applyFill="1" applyBorder="1" applyAlignment="1">
      <alignment horizontal="center" vertical="center"/>
    </xf>
    <xf numFmtId="49" fontId="6" fillId="6" borderId="22" xfId="2" applyNumberFormat="1" applyFont="1" applyFill="1" applyBorder="1" applyAlignment="1">
      <alignment horizontal="center" vertical="center"/>
    </xf>
    <xf numFmtId="0" fontId="10" fillId="2" borderId="0" xfId="2" applyFont="1" applyFill="1" applyAlignment="1">
      <alignment vertical="center"/>
    </xf>
    <xf numFmtId="0" fontId="11" fillId="0" borderId="0" xfId="0" applyFont="1" applyFill="1" applyAlignment="1">
      <alignment vertical="center"/>
    </xf>
    <xf numFmtId="49" fontId="8" fillId="2" borderId="25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2" fontId="11" fillId="3" borderId="19" xfId="0" applyNumberFormat="1" applyFont="1" applyFill="1" applyBorder="1" applyAlignment="1">
      <alignment horizontal="center" vertical="center"/>
    </xf>
    <xf numFmtId="2" fontId="11" fillId="4" borderId="19" xfId="0" applyNumberFormat="1" applyFont="1" applyFill="1" applyBorder="1" applyAlignment="1">
      <alignment horizontal="center" vertical="center"/>
    </xf>
    <xf numFmtId="2" fontId="11" fillId="5" borderId="1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4" fillId="2" borderId="0" xfId="4" applyFont="1" applyFill="1" applyAlignment="1">
      <alignment vertical="center"/>
    </xf>
    <xf numFmtId="0" fontId="14" fillId="2" borderId="0" xfId="4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2" fontId="11" fillId="15" borderId="12" xfId="0" applyNumberFormat="1" applyFont="1" applyFill="1" applyBorder="1" applyAlignment="1">
      <alignment horizontal="center" vertical="center"/>
    </xf>
    <xf numFmtId="49" fontId="6" fillId="16" borderId="22" xfId="2" applyNumberFormat="1" applyFont="1" applyFill="1" applyBorder="1" applyAlignment="1">
      <alignment horizontal="center" vertical="center"/>
    </xf>
    <xf numFmtId="0" fontId="11" fillId="16" borderId="3" xfId="0" applyFont="1" applyFill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/>
    </xf>
    <xf numFmtId="2" fontId="11" fillId="16" borderId="1" xfId="0" applyNumberFormat="1" applyFont="1" applyFill="1" applyBorder="1" applyAlignment="1">
      <alignment horizontal="center" vertical="center"/>
    </xf>
    <xf numFmtId="2" fontId="11" fillId="16" borderId="13" xfId="0" applyNumberFormat="1" applyFont="1" applyFill="1" applyBorder="1" applyAlignment="1">
      <alignment horizontal="center" vertical="center"/>
    </xf>
    <xf numFmtId="2" fontId="11" fillId="16" borderId="19" xfId="0" applyNumberFormat="1" applyFont="1" applyFill="1" applyBorder="1" applyAlignment="1">
      <alignment horizontal="center" vertical="center"/>
    </xf>
    <xf numFmtId="0" fontId="1" fillId="16" borderId="0" xfId="0" applyFont="1" applyFill="1"/>
    <xf numFmtId="49" fontId="15" fillId="2" borderId="2" xfId="2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left" vertical="center" wrapText="1"/>
    </xf>
    <xf numFmtId="49" fontId="12" fillId="7" borderId="23" xfId="0" applyNumberFormat="1" applyFont="1" applyFill="1" applyBorder="1" applyAlignment="1">
      <alignment horizontal="left" vertical="center" wrapText="1"/>
    </xf>
    <xf numFmtId="49" fontId="12" fillId="3" borderId="23" xfId="0" applyNumberFormat="1" applyFont="1" applyFill="1" applyBorder="1" applyAlignment="1">
      <alignment horizontal="left" vertical="center" wrapText="1"/>
    </xf>
    <xf numFmtId="49" fontId="12" fillId="4" borderId="23" xfId="0" applyNumberFormat="1" applyFont="1" applyFill="1" applyBorder="1" applyAlignment="1">
      <alignment horizontal="left" vertical="center" wrapText="1"/>
    </xf>
    <xf numFmtId="49" fontId="12" fillId="5" borderId="23" xfId="0" applyNumberFormat="1" applyFont="1" applyFill="1" applyBorder="1" applyAlignment="1">
      <alignment horizontal="left" vertical="center" wrapText="1"/>
    </xf>
    <xf numFmtId="0" fontId="12" fillId="2" borderId="23" xfId="0" applyNumberFormat="1" applyFont="1" applyFill="1" applyBorder="1" applyAlignment="1">
      <alignment horizontal="left" vertical="center" wrapText="1"/>
    </xf>
    <xf numFmtId="49" fontId="11" fillId="0" borderId="23" xfId="0" applyNumberFormat="1" applyFont="1" applyBorder="1" applyAlignment="1">
      <alignment horizontal="left" vertical="center" wrapText="1"/>
    </xf>
    <xf numFmtId="49" fontId="12" fillId="0" borderId="23" xfId="0" applyNumberFormat="1" applyFont="1" applyFill="1" applyBorder="1" applyAlignment="1">
      <alignment horizontal="left" vertical="center" wrapText="1"/>
    </xf>
    <xf numFmtId="49" fontId="11" fillId="2" borderId="23" xfId="0" applyNumberFormat="1" applyFont="1" applyFill="1" applyBorder="1" applyAlignment="1">
      <alignment horizontal="left" vertical="center" wrapText="1"/>
    </xf>
    <xf numFmtId="49" fontId="11" fillId="0" borderId="23" xfId="0" applyNumberFormat="1" applyFont="1" applyFill="1" applyBorder="1" applyAlignment="1">
      <alignment horizontal="left" vertical="center" wrapText="1"/>
    </xf>
    <xf numFmtId="0" fontId="11" fillId="2" borderId="23" xfId="3" applyFont="1" applyFill="1" applyBorder="1" applyAlignment="1">
      <alignment horizontal="left" vertical="center" wrapText="1"/>
    </xf>
    <xf numFmtId="49" fontId="12" fillId="6" borderId="23" xfId="0" applyNumberFormat="1" applyFont="1" applyFill="1" applyBorder="1" applyAlignment="1">
      <alignment horizontal="left" vertical="center" wrapText="1"/>
    </xf>
    <xf numFmtId="49" fontId="12" fillId="3" borderId="23" xfId="0" applyNumberFormat="1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7" fillId="5" borderId="23" xfId="0" applyNumberFormat="1" applyFont="1" applyFill="1" applyBorder="1" applyAlignment="1">
      <alignment horizontal="left" vertical="center" wrapText="1"/>
    </xf>
    <xf numFmtId="0" fontId="16" fillId="2" borderId="23" xfId="0" applyNumberFormat="1" applyFont="1" applyFill="1" applyBorder="1" applyAlignment="1">
      <alignment horizontal="right" vertical="center" wrapText="1"/>
    </xf>
    <xf numFmtId="49" fontId="11" fillId="16" borderId="39" xfId="0" applyNumberFormat="1" applyFont="1" applyFill="1" applyBorder="1" applyAlignment="1">
      <alignment horizontal="left" vertical="center" wrapText="1"/>
    </xf>
    <xf numFmtId="49" fontId="11" fillId="2" borderId="39" xfId="0" applyNumberFormat="1" applyFont="1" applyFill="1" applyBorder="1" applyAlignment="1">
      <alignment horizontal="left" vertical="center" wrapText="1"/>
    </xf>
    <xf numFmtId="0" fontId="16" fillId="2" borderId="23" xfId="0" applyFont="1" applyFill="1" applyBorder="1" applyAlignment="1" applyProtection="1">
      <alignment horizontal="left" vertical="center" wrapText="1"/>
      <protection locked="0"/>
    </xf>
    <xf numFmtId="0" fontId="11" fillId="2" borderId="23" xfId="0" applyFont="1" applyFill="1" applyBorder="1" applyAlignment="1" applyProtection="1">
      <alignment horizontal="left" vertical="center" wrapText="1"/>
      <protection locked="0"/>
    </xf>
    <xf numFmtId="49" fontId="11" fillId="0" borderId="24" xfId="0" applyNumberFormat="1" applyFont="1" applyFill="1" applyBorder="1" applyAlignment="1">
      <alignment horizontal="left" vertical="center" wrapText="1"/>
    </xf>
    <xf numFmtId="49" fontId="11" fillId="2" borderId="24" xfId="0" applyNumberFormat="1" applyFont="1" applyFill="1" applyBorder="1" applyAlignment="1">
      <alignment horizontal="left" vertical="center" wrapText="1"/>
    </xf>
    <xf numFmtId="0" fontId="6" fillId="2" borderId="0" xfId="2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center" vertical="center"/>
    </xf>
    <xf numFmtId="164" fontId="11" fillId="5" borderId="12" xfId="0" applyNumberFormat="1" applyFont="1" applyFill="1" applyBorder="1" applyAlignment="1">
      <alignment horizontal="center" vertical="center"/>
    </xf>
    <xf numFmtId="164" fontId="11" fillId="5" borderId="19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12" xfId="0" applyNumberFormat="1" applyFont="1" applyFill="1" applyBorder="1" applyAlignment="1">
      <alignment horizontal="center" vertical="center"/>
    </xf>
    <xf numFmtId="164" fontId="11" fillId="4" borderId="19" xfId="0" applyNumberFormat="1" applyFont="1" applyFill="1" applyBorder="1" applyAlignment="1">
      <alignment horizontal="center" vertical="center"/>
    </xf>
    <xf numFmtId="164" fontId="11" fillId="6" borderId="3" xfId="0" applyNumberFormat="1" applyFont="1" applyFill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164" fontId="11" fillId="6" borderId="13" xfId="0" applyNumberFormat="1" applyFont="1" applyFill="1" applyBorder="1" applyAlignment="1">
      <alignment horizontal="center" vertical="center"/>
    </xf>
    <xf numFmtId="164" fontId="11" fillId="6" borderId="2" xfId="0" applyNumberFormat="1" applyFont="1" applyFill="1" applyBorder="1" applyAlignment="1">
      <alignment horizontal="center" vertical="center"/>
    </xf>
    <xf numFmtId="164" fontId="11" fillId="6" borderId="12" xfId="0" applyNumberFormat="1" applyFont="1" applyFill="1" applyBorder="1" applyAlignment="1">
      <alignment horizontal="center" vertical="center"/>
    </xf>
    <xf numFmtId="164" fontId="11" fillId="6" borderId="19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164" fontId="11" fillId="3" borderId="12" xfId="0" applyNumberFormat="1" applyFont="1" applyFill="1" applyBorder="1" applyAlignment="1">
      <alignment horizontal="center" vertical="center"/>
    </xf>
    <xf numFmtId="164" fontId="11" fillId="3" borderId="19" xfId="0" applyNumberFormat="1" applyFont="1" applyFill="1" applyBorder="1" applyAlignment="1">
      <alignment horizontal="center" vertical="center"/>
    </xf>
    <xf numFmtId="164" fontId="12" fillId="3" borderId="3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164" fontId="12" fillId="3" borderId="12" xfId="0" applyNumberFormat="1" applyFont="1" applyFill="1" applyBorder="1" applyAlignment="1">
      <alignment horizontal="center" vertical="center"/>
    </xf>
    <xf numFmtId="164" fontId="11" fillId="16" borderId="3" xfId="0" applyNumberFormat="1" applyFont="1" applyFill="1" applyBorder="1" applyAlignment="1">
      <alignment horizontal="center" vertical="center"/>
    </xf>
    <xf numFmtId="164" fontId="11" fillId="16" borderId="1" xfId="0" applyNumberFormat="1" applyFont="1" applyFill="1" applyBorder="1" applyAlignment="1">
      <alignment horizontal="center" vertical="center"/>
    </xf>
    <xf numFmtId="164" fontId="11" fillId="16" borderId="13" xfId="0" applyNumberFormat="1" applyFont="1" applyFill="1" applyBorder="1" applyAlignment="1">
      <alignment horizontal="center" vertical="center"/>
    </xf>
    <xf numFmtId="164" fontId="11" fillId="16" borderId="2" xfId="0" applyNumberFormat="1" applyFont="1" applyFill="1" applyBorder="1" applyAlignment="1">
      <alignment horizontal="center" vertical="center"/>
    </xf>
    <xf numFmtId="164" fontId="11" fillId="16" borderId="12" xfId="0" applyNumberFormat="1" applyFont="1" applyFill="1" applyBorder="1" applyAlignment="1">
      <alignment horizontal="center" vertical="center"/>
    </xf>
    <xf numFmtId="164" fontId="11" fillId="16" borderId="19" xfId="0" applyNumberFormat="1" applyFont="1" applyFill="1" applyBorder="1" applyAlignment="1">
      <alignment horizontal="center" vertical="center"/>
    </xf>
    <xf numFmtId="164" fontId="12" fillId="3" borderId="19" xfId="0" applyNumberFormat="1" applyFont="1" applyFill="1" applyBorder="1" applyAlignment="1">
      <alignment horizontal="center" vertical="center"/>
    </xf>
    <xf numFmtId="164" fontId="11" fillId="3" borderId="22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  <protection locked="0"/>
    </xf>
    <xf numFmtId="0" fontId="11" fillId="2" borderId="0" xfId="0" applyFont="1" applyFill="1" applyBorder="1" applyAlignment="1">
      <alignment horizontal="center" vertical="center"/>
    </xf>
    <xf numFmtId="166" fontId="11" fillId="2" borderId="0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/>
    <xf numFmtId="49" fontId="10" fillId="3" borderId="40" xfId="2" applyNumberFormat="1" applyFont="1" applyFill="1" applyBorder="1" applyAlignment="1">
      <alignment horizontal="center" vertical="center"/>
    </xf>
    <xf numFmtId="0" fontId="12" fillId="3" borderId="41" xfId="0" applyFont="1" applyFill="1" applyBorder="1" applyAlignment="1" applyProtection="1">
      <alignment horizontal="left" vertical="center" wrapText="1"/>
      <protection locked="0"/>
    </xf>
    <xf numFmtId="0" fontId="12" fillId="3" borderId="43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166" fontId="12" fillId="3" borderId="44" xfId="0" applyNumberFormat="1" applyFont="1" applyFill="1" applyBorder="1" applyAlignment="1">
      <alignment horizontal="center" vertical="center"/>
    </xf>
    <xf numFmtId="166" fontId="12" fillId="3" borderId="45" xfId="0" applyNumberFormat="1" applyFont="1" applyFill="1" applyBorder="1" applyAlignment="1">
      <alignment horizontal="center" vertical="center"/>
    </xf>
    <xf numFmtId="164" fontId="12" fillId="3" borderId="43" xfId="0" applyNumberFormat="1" applyFont="1" applyFill="1" applyBorder="1" applyAlignment="1">
      <alignment horizontal="center" vertical="center"/>
    </xf>
    <xf numFmtId="164" fontId="12" fillId="3" borderId="44" xfId="0" applyNumberFormat="1" applyFont="1" applyFill="1" applyBorder="1" applyAlignment="1">
      <alignment horizontal="center" vertical="center"/>
    </xf>
    <xf numFmtId="164" fontId="12" fillId="3" borderId="45" xfId="0" applyNumberFormat="1" applyFont="1" applyFill="1" applyBorder="1" applyAlignment="1">
      <alignment horizontal="center" vertical="center"/>
    </xf>
    <xf numFmtId="164" fontId="12" fillId="3" borderId="46" xfId="0" applyNumberFormat="1" applyFont="1" applyFill="1" applyBorder="1" applyAlignment="1">
      <alignment horizontal="center" vertical="center"/>
    </xf>
    <xf numFmtId="164" fontId="12" fillId="3" borderId="47" xfId="0" applyNumberFormat="1" applyFont="1" applyFill="1" applyBorder="1" applyAlignment="1">
      <alignment horizontal="center" vertical="center"/>
    </xf>
    <xf numFmtId="164" fontId="12" fillId="3" borderId="42" xfId="0" applyNumberFormat="1" applyFont="1" applyFill="1" applyBorder="1" applyAlignment="1">
      <alignment horizontal="center" vertical="center"/>
    </xf>
    <xf numFmtId="2" fontId="12" fillId="3" borderId="42" xfId="0" applyNumberFormat="1" applyFont="1" applyFill="1" applyBorder="1" applyAlignment="1">
      <alignment horizontal="center" vertical="center"/>
    </xf>
    <xf numFmtId="49" fontId="10" fillId="2" borderId="22" xfId="2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2" borderId="13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64" fontId="12" fillId="2" borderId="19" xfId="0" applyNumberFormat="1" applyFont="1" applyFill="1" applyBorder="1" applyAlignment="1">
      <alignment horizontal="center" vertical="center"/>
    </xf>
    <xf numFmtId="2" fontId="12" fillId="2" borderId="19" xfId="0" applyNumberFormat="1" applyFont="1" applyFill="1" applyBorder="1" applyAlignment="1">
      <alignment horizontal="center" vertical="center"/>
    </xf>
    <xf numFmtId="166" fontId="12" fillId="2" borderId="13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165" fontId="11" fillId="3" borderId="13" xfId="0" applyNumberFormat="1" applyFont="1" applyFill="1" applyBorder="1" applyAlignment="1">
      <alignment horizontal="center" vertical="center"/>
    </xf>
    <xf numFmtId="165" fontId="11" fillId="4" borderId="3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165" fontId="11" fillId="2" borderId="12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4" fontId="12" fillId="3" borderId="22" xfId="0" applyNumberFormat="1" applyFont="1" applyFill="1" applyBorder="1" applyAlignment="1">
      <alignment horizontal="center" vertical="center"/>
    </xf>
    <xf numFmtId="49" fontId="10" fillId="5" borderId="22" xfId="2" applyNumberFormat="1" applyFont="1" applyFill="1" applyBorder="1" applyAlignment="1">
      <alignment horizontal="center" vertical="center"/>
    </xf>
    <xf numFmtId="164" fontId="12" fillId="5" borderId="3" xfId="0" applyNumberFormat="1" applyFont="1" applyFill="1" applyBorder="1" applyAlignment="1">
      <alignment horizontal="center" vertical="center"/>
    </xf>
    <xf numFmtId="164" fontId="12" fillId="5" borderId="12" xfId="0" applyNumberFormat="1" applyFont="1" applyFill="1" applyBorder="1" applyAlignment="1">
      <alignment horizontal="center" vertical="center"/>
    </xf>
    <xf numFmtId="164" fontId="12" fillId="5" borderId="19" xfId="0" applyNumberFormat="1" applyFont="1" applyFill="1" applyBorder="1" applyAlignment="1">
      <alignment horizontal="center" vertical="center"/>
    </xf>
    <xf numFmtId="2" fontId="12" fillId="5" borderId="19" xfId="0" applyNumberFormat="1" applyFont="1" applyFill="1" applyBorder="1" applyAlignment="1">
      <alignment horizontal="center" vertical="center"/>
    </xf>
    <xf numFmtId="49" fontId="10" fillId="6" borderId="22" xfId="2" applyNumberFormat="1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164" fontId="12" fillId="6" borderId="3" xfId="0" applyNumberFormat="1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2" fillId="6" borderId="13" xfId="0" applyNumberFormat="1" applyFont="1" applyFill="1" applyBorder="1" applyAlignment="1">
      <alignment horizontal="center" vertical="center"/>
    </xf>
    <xf numFmtId="164" fontId="12" fillId="6" borderId="12" xfId="0" applyNumberFormat="1" applyFont="1" applyFill="1" applyBorder="1" applyAlignment="1">
      <alignment horizontal="center" vertical="center"/>
    </xf>
    <xf numFmtId="164" fontId="12" fillId="6" borderId="2" xfId="0" applyNumberFormat="1" applyFont="1" applyFill="1" applyBorder="1" applyAlignment="1">
      <alignment horizontal="center" vertical="center"/>
    </xf>
    <xf numFmtId="164" fontId="12" fillId="6" borderId="19" xfId="0" applyNumberFormat="1" applyFont="1" applyFill="1" applyBorder="1" applyAlignment="1">
      <alignment horizontal="center" vertical="center"/>
    </xf>
    <xf numFmtId="0" fontId="5" fillId="6" borderId="0" xfId="0" applyFont="1" applyFill="1"/>
    <xf numFmtId="49" fontId="10" fillId="4" borderId="22" xfId="2" applyNumberFormat="1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164" fontId="12" fillId="4" borderId="3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164" fontId="12" fillId="4" borderId="13" xfId="0" applyNumberFormat="1" applyFont="1" applyFill="1" applyBorder="1" applyAlignment="1">
      <alignment horizontal="center" vertical="center"/>
    </xf>
    <xf numFmtId="164" fontId="12" fillId="4" borderId="12" xfId="0" applyNumberFormat="1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164" fontId="12" fillId="4" borderId="19" xfId="0" applyNumberFormat="1" applyFont="1" applyFill="1" applyBorder="1" applyAlignment="1">
      <alignment horizontal="center" vertical="center"/>
    </xf>
    <xf numFmtId="0" fontId="5" fillId="4" borderId="0" xfId="0" applyFont="1" applyFill="1"/>
    <xf numFmtId="166" fontId="12" fillId="2" borderId="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49" fontId="10" fillId="7" borderId="22" xfId="2" applyNumberFormat="1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164" fontId="12" fillId="7" borderId="3" xfId="0" applyNumberFormat="1" applyFont="1" applyFill="1" applyBorder="1" applyAlignment="1">
      <alignment horizontal="center" vertical="center"/>
    </xf>
    <xf numFmtId="0" fontId="5" fillId="7" borderId="0" xfId="0" applyFont="1" applyFill="1"/>
    <xf numFmtId="166" fontId="12" fillId="2" borderId="2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>
      <alignment horizontal="center" vertical="center"/>
    </xf>
    <xf numFmtId="165" fontId="12" fillId="2" borderId="12" xfId="0" applyNumberFormat="1" applyFont="1" applyFill="1" applyBorder="1" applyAlignment="1">
      <alignment horizontal="center" vertical="center"/>
    </xf>
    <xf numFmtId="165" fontId="12" fillId="2" borderId="3" xfId="0" applyNumberFormat="1" applyFont="1" applyFill="1" applyBorder="1" applyAlignment="1">
      <alignment horizontal="center" vertical="center"/>
    </xf>
    <xf numFmtId="164" fontId="12" fillId="7" borderId="48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164" fontId="12" fillId="5" borderId="48" xfId="0" applyNumberFormat="1" applyFont="1" applyFill="1" applyBorder="1" applyAlignment="1">
      <alignment horizontal="center" vertical="center"/>
    </xf>
    <xf numFmtId="164" fontId="12" fillId="7" borderId="12" xfId="0" applyNumberFormat="1" applyFont="1" applyFill="1" applyBorder="1" applyAlignment="1">
      <alignment horizontal="center" vertical="center"/>
    </xf>
    <xf numFmtId="164" fontId="12" fillId="7" borderId="19" xfId="0" applyNumberFormat="1" applyFont="1" applyFill="1" applyBorder="1" applyAlignment="1">
      <alignment horizontal="center" vertical="center"/>
    </xf>
    <xf numFmtId="165" fontId="11" fillId="5" borderId="12" xfId="0" applyNumberFormat="1" applyFont="1" applyFill="1" applyBorder="1" applyAlignment="1">
      <alignment horizontal="center" vertical="center"/>
    </xf>
    <xf numFmtId="167" fontId="10" fillId="5" borderId="3" xfId="2" applyNumberFormat="1" applyFont="1" applyFill="1" applyBorder="1" applyAlignment="1">
      <alignment horizontal="center" vertical="center"/>
    </xf>
    <xf numFmtId="2" fontId="12" fillId="5" borderId="3" xfId="0" applyNumberFormat="1" applyFont="1" applyFill="1" applyBorder="1" applyAlignment="1">
      <alignment horizontal="center" vertical="center"/>
    </xf>
    <xf numFmtId="2" fontId="11" fillId="13" borderId="3" xfId="0" applyNumberFormat="1" applyFont="1" applyFill="1" applyBorder="1" applyAlignment="1">
      <alignment horizontal="center" vertical="center"/>
    </xf>
    <xf numFmtId="166" fontId="11" fillId="3" borderId="12" xfId="0" applyNumberFormat="1" applyFont="1" applyFill="1" applyBorder="1" applyAlignment="1">
      <alignment horizontal="center" vertical="center"/>
    </xf>
    <xf numFmtId="166" fontId="11" fillId="4" borderId="12" xfId="0" applyNumberFormat="1" applyFont="1" applyFill="1" applyBorder="1" applyAlignment="1">
      <alignment horizontal="center" vertical="center"/>
    </xf>
    <xf numFmtId="166" fontId="10" fillId="5" borderId="12" xfId="2" applyNumberFormat="1" applyFont="1" applyFill="1" applyBorder="1" applyAlignment="1">
      <alignment horizontal="center" vertical="center"/>
    </xf>
    <xf numFmtId="166" fontId="11" fillId="9" borderId="12" xfId="0" applyNumberFormat="1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165" fontId="11" fillId="3" borderId="12" xfId="0" applyNumberFormat="1" applyFont="1" applyFill="1" applyBorder="1" applyAlignment="1">
      <alignment horizontal="center" vertical="center"/>
    </xf>
    <xf numFmtId="165" fontId="11" fillId="4" borderId="12" xfId="0" applyNumberFormat="1" applyFont="1" applyFill="1" applyBorder="1" applyAlignment="1">
      <alignment horizontal="center" vertical="center"/>
    </xf>
    <xf numFmtId="2" fontId="11" fillId="10" borderId="3" xfId="0" applyNumberFormat="1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6" fontId="11" fillId="5" borderId="2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1" fillId="16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65" fontId="12" fillId="5" borderId="12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5" fontId="11" fillId="6" borderId="12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166" fontId="12" fillId="3" borderId="12" xfId="0" applyNumberFormat="1" applyFont="1" applyFill="1" applyBorder="1" applyAlignment="1">
      <alignment horizontal="center" vertical="center"/>
    </xf>
    <xf numFmtId="165" fontId="12" fillId="3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47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horizontal="center" vertical="center"/>
    </xf>
    <xf numFmtId="168" fontId="11" fillId="2" borderId="3" xfId="0" applyNumberFormat="1" applyFont="1" applyFill="1" applyBorder="1" applyAlignment="1">
      <alignment horizontal="center" vertical="center"/>
    </xf>
    <xf numFmtId="0" fontId="16" fillId="2" borderId="23" xfId="0" applyNumberFormat="1" applyFont="1" applyFill="1" applyBorder="1" applyAlignment="1">
      <alignment horizontal="left" vertical="center" wrapText="1"/>
    </xf>
    <xf numFmtId="2" fontId="12" fillId="5" borderId="48" xfId="0" applyNumberFormat="1" applyFont="1" applyFill="1" applyBorder="1" applyAlignment="1">
      <alignment horizontal="center" vertical="center"/>
    </xf>
    <xf numFmtId="168" fontId="11" fillId="2" borderId="12" xfId="0" applyNumberFormat="1" applyFont="1" applyFill="1" applyBorder="1" applyAlignment="1">
      <alignment horizontal="center" vertical="center"/>
    </xf>
    <xf numFmtId="164" fontId="11" fillId="3" borderId="48" xfId="0" applyNumberFormat="1" applyFont="1" applyFill="1" applyBorder="1" applyAlignment="1">
      <alignment horizontal="center" vertical="center"/>
    </xf>
    <xf numFmtId="164" fontId="11" fillId="2" borderId="48" xfId="0" applyNumberFormat="1" applyFont="1" applyFill="1" applyBorder="1" applyAlignment="1">
      <alignment horizontal="center" vertical="center"/>
    </xf>
    <xf numFmtId="49" fontId="18" fillId="2" borderId="2" xfId="2" applyNumberFormat="1" applyFont="1" applyFill="1" applyBorder="1" applyAlignment="1">
      <alignment horizontal="center" vertical="center"/>
    </xf>
    <xf numFmtId="0" fontId="19" fillId="2" borderId="23" xfId="0" applyNumberFormat="1" applyFont="1" applyFill="1" applyBorder="1" applyAlignment="1">
      <alignment horizontal="right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0" fillId="2" borderId="2" xfId="0" applyNumberFormat="1" applyFont="1" applyFill="1" applyBorder="1" applyAlignment="1">
      <alignment horizontal="center" vertical="center"/>
    </xf>
    <xf numFmtId="164" fontId="20" fillId="2" borderId="12" xfId="0" applyNumberFormat="1" applyFont="1" applyFill="1" applyBorder="1" applyAlignment="1">
      <alignment horizontal="center" vertical="center"/>
    </xf>
    <xf numFmtId="164" fontId="20" fillId="2" borderId="19" xfId="0" applyNumberFormat="1" applyFont="1" applyFill="1" applyBorder="1" applyAlignment="1">
      <alignment horizontal="center" vertical="center"/>
    </xf>
    <xf numFmtId="2" fontId="20" fillId="2" borderId="19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8" fontId="12" fillId="5" borderId="3" xfId="0" applyNumberFormat="1" applyFont="1" applyFill="1" applyBorder="1" applyAlignment="1">
      <alignment horizontal="center" vertical="center"/>
    </xf>
    <xf numFmtId="166" fontId="11" fillId="3" borderId="2" xfId="0" applyNumberFormat="1" applyFont="1" applyFill="1" applyBorder="1" applyAlignment="1">
      <alignment horizontal="center" vertical="center"/>
    </xf>
    <xf numFmtId="166" fontId="11" fillId="4" borderId="2" xfId="0" applyNumberFormat="1" applyFont="1" applyFill="1" applyBorder="1" applyAlignment="1">
      <alignment horizontal="center" vertical="center"/>
    </xf>
    <xf numFmtId="165" fontId="12" fillId="5" borderId="2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horizontal="center" vertical="center"/>
    </xf>
    <xf numFmtId="165" fontId="11" fillId="6" borderId="2" xfId="0" applyNumberFormat="1" applyFont="1" applyFill="1" applyBorder="1" applyAlignment="1">
      <alignment horizontal="center" vertical="center"/>
    </xf>
    <xf numFmtId="0" fontId="12" fillId="6" borderId="48" xfId="0" applyFont="1" applyFill="1" applyBorder="1" applyAlignment="1">
      <alignment horizontal="center" vertical="center"/>
    </xf>
    <xf numFmtId="166" fontId="12" fillId="3" borderId="2" xfId="0" applyNumberFormat="1" applyFont="1" applyFill="1" applyBorder="1" applyAlignment="1">
      <alignment horizontal="center" vertical="center"/>
    </xf>
    <xf numFmtId="165" fontId="12" fillId="3" borderId="2" xfId="0" applyNumberFormat="1" applyFont="1" applyFill="1" applyBorder="1" applyAlignment="1">
      <alignment horizontal="center" vertical="center"/>
    </xf>
    <xf numFmtId="0" fontId="12" fillId="3" borderId="46" xfId="0" applyFont="1" applyFill="1" applyBorder="1" applyAlignment="1">
      <alignment horizontal="center" vertical="center"/>
    </xf>
    <xf numFmtId="2" fontId="11" fillId="16" borderId="12" xfId="0" applyNumberFormat="1" applyFont="1" applyFill="1" applyBorder="1" applyAlignment="1">
      <alignment horizontal="center" vertical="center"/>
    </xf>
    <xf numFmtId="166" fontId="12" fillId="3" borderId="47" xfId="0" applyNumberFormat="1" applyFont="1" applyFill="1" applyBorder="1" applyAlignment="1">
      <alignment horizontal="center" vertical="center"/>
    </xf>
    <xf numFmtId="49" fontId="10" fillId="2" borderId="23" xfId="2" applyNumberFormat="1" applyFont="1" applyFill="1" applyBorder="1" applyAlignment="1">
      <alignment horizontal="center" vertical="center"/>
    </xf>
    <xf numFmtId="49" fontId="10" fillId="7" borderId="23" xfId="2" applyNumberFormat="1" applyFont="1" applyFill="1" applyBorder="1" applyAlignment="1">
      <alignment horizontal="center" vertical="center"/>
    </xf>
    <xf numFmtId="49" fontId="10" fillId="3" borderId="23" xfId="2" applyNumberFormat="1" applyFont="1" applyFill="1" applyBorder="1" applyAlignment="1">
      <alignment horizontal="center" vertical="center"/>
    </xf>
    <xf numFmtId="49" fontId="10" fillId="4" borderId="23" xfId="2" applyNumberFormat="1" applyFont="1" applyFill="1" applyBorder="1" applyAlignment="1">
      <alignment horizontal="center" vertical="center"/>
    </xf>
    <xf numFmtId="49" fontId="10" fillId="5" borderId="23" xfId="2" applyNumberFormat="1" applyFont="1" applyFill="1" applyBorder="1" applyAlignment="1">
      <alignment horizontal="center" vertical="center"/>
    </xf>
    <xf numFmtId="0" fontId="10" fillId="2" borderId="23" xfId="2" applyNumberFormat="1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49" fontId="6" fillId="2" borderId="23" xfId="2" applyNumberFormat="1" applyFont="1" applyFill="1" applyBorder="1" applyAlignment="1">
      <alignment horizontal="center" vertical="center"/>
    </xf>
    <xf numFmtId="49" fontId="10" fillId="6" borderId="23" xfId="2" applyNumberFormat="1" applyFont="1" applyFill="1" applyBorder="1" applyAlignment="1">
      <alignment horizontal="center" vertical="center"/>
    </xf>
    <xf numFmtId="0" fontId="10" fillId="3" borderId="23" xfId="2" applyNumberFormat="1" applyFont="1" applyFill="1" applyBorder="1" applyAlignment="1">
      <alignment horizontal="center" vertical="center"/>
    </xf>
    <xf numFmtId="0" fontId="10" fillId="5" borderId="23" xfId="2" applyNumberFormat="1" applyFont="1" applyFill="1" applyBorder="1" applyAlignment="1">
      <alignment horizontal="center" vertical="center"/>
    </xf>
    <xf numFmtId="0" fontId="15" fillId="2" borderId="23" xfId="2" applyNumberFormat="1" applyFont="1" applyFill="1" applyBorder="1" applyAlignment="1">
      <alignment horizontal="center" vertical="center"/>
    </xf>
    <xf numFmtId="49" fontId="10" fillId="3" borderId="24" xfId="2" applyNumberFormat="1" applyFont="1" applyFill="1" applyBorder="1" applyAlignment="1">
      <alignment horizontal="center" vertical="center"/>
    </xf>
    <xf numFmtId="0" fontId="6" fillId="16" borderId="24" xfId="2" applyNumberFormat="1" applyFont="1" applyFill="1" applyBorder="1" applyAlignment="1">
      <alignment horizontal="center" vertical="center"/>
    </xf>
    <xf numFmtId="0" fontId="6" fillId="3" borderId="24" xfId="2" applyNumberFormat="1" applyFont="1" applyFill="1" applyBorder="1" applyAlignment="1">
      <alignment horizontal="center" vertical="center"/>
    </xf>
    <xf numFmtId="0" fontId="6" fillId="2" borderId="24" xfId="2" applyNumberFormat="1" applyFont="1" applyFill="1" applyBorder="1" applyAlignment="1">
      <alignment horizontal="center" vertical="center"/>
    </xf>
    <xf numFmtId="0" fontId="10" fillId="3" borderId="49" xfId="2" applyNumberFormat="1" applyFont="1" applyFill="1" applyBorder="1" applyAlignment="1">
      <alignment horizontal="center" vertical="center"/>
    </xf>
    <xf numFmtId="168" fontId="12" fillId="3" borderId="12" xfId="0" applyNumberFormat="1" applyFont="1" applyFill="1" applyBorder="1" applyAlignment="1">
      <alignment horizontal="center" vertical="center"/>
    </xf>
    <xf numFmtId="168" fontId="12" fillId="3" borderId="3" xfId="0" applyNumberFormat="1" applyFont="1" applyFill="1" applyBorder="1" applyAlignment="1">
      <alignment horizontal="center" vertical="center"/>
    </xf>
    <xf numFmtId="2" fontId="1" fillId="2" borderId="0" xfId="0" applyNumberFormat="1" applyFont="1" applyFill="1"/>
    <xf numFmtId="2" fontId="8" fillId="2" borderId="0" xfId="0" applyNumberFormat="1" applyFont="1" applyFill="1"/>
    <xf numFmtId="2" fontId="8" fillId="2" borderId="0" xfId="0" applyNumberFormat="1" applyFont="1" applyFill="1" applyAlignment="1">
      <alignment wrapText="1"/>
    </xf>
    <xf numFmtId="2" fontId="5" fillId="2" borderId="0" xfId="0" applyNumberFormat="1" applyFont="1" applyFill="1"/>
    <xf numFmtId="2" fontId="5" fillId="7" borderId="0" xfId="0" applyNumberFormat="1" applyFont="1" applyFill="1"/>
    <xf numFmtId="2" fontId="1" fillId="3" borderId="0" xfId="0" applyNumberFormat="1" applyFont="1" applyFill="1"/>
    <xf numFmtId="2" fontId="1" fillId="4" borderId="0" xfId="0" applyNumberFormat="1" applyFont="1" applyFill="1"/>
    <xf numFmtId="2" fontId="1" fillId="5" borderId="0" xfId="0" applyNumberFormat="1" applyFont="1" applyFill="1"/>
    <xf numFmtId="2" fontId="5" fillId="5" borderId="0" xfId="0" applyNumberFormat="1" applyFont="1" applyFill="1"/>
    <xf numFmtId="2" fontId="1" fillId="0" borderId="0" xfId="0" applyNumberFormat="1" applyFont="1"/>
    <xf numFmtId="2" fontId="1" fillId="4" borderId="0" xfId="0" applyNumberFormat="1" applyFont="1" applyFill="1" applyAlignment="1">
      <alignment vertical="center"/>
    </xf>
    <xf numFmtId="2" fontId="1" fillId="5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2" fontId="1" fillId="6" borderId="0" xfId="0" applyNumberFormat="1" applyFont="1" applyFill="1"/>
    <xf numFmtId="2" fontId="5" fillId="4" borderId="0" xfId="0" applyNumberFormat="1" applyFont="1" applyFill="1"/>
    <xf numFmtId="2" fontId="5" fillId="6" borderId="0" xfId="0" applyNumberFormat="1" applyFont="1" applyFill="1"/>
    <xf numFmtId="2" fontId="21" fillId="2" borderId="0" xfId="0" applyNumberFormat="1" applyFont="1" applyFill="1"/>
    <xf numFmtId="2" fontId="5" fillId="3" borderId="0" xfId="0" applyNumberFormat="1" applyFont="1" applyFill="1"/>
    <xf numFmtId="2" fontId="1" fillId="16" borderId="0" xfId="0" applyNumberFormat="1" applyFont="1" applyFill="1"/>
    <xf numFmtId="170" fontId="5" fillId="3" borderId="0" xfId="0" applyNumberFormat="1" applyFont="1" applyFill="1"/>
    <xf numFmtId="169" fontId="11" fillId="2" borderId="12" xfId="0" applyNumberFormat="1" applyFont="1" applyFill="1" applyBorder="1" applyAlignment="1">
      <alignment horizontal="center" vertical="center"/>
    </xf>
    <xf numFmtId="169" fontId="11" fillId="2" borderId="3" xfId="0" applyNumberFormat="1" applyFont="1" applyFill="1" applyBorder="1" applyAlignment="1">
      <alignment horizontal="center" vertical="center"/>
    </xf>
    <xf numFmtId="169" fontId="11" fillId="2" borderId="19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12" fillId="2" borderId="13" xfId="0" applyNumberFormat="1" applyFont="1" applyFill="1" applyBorder="1" applyAlignment="1">
      <alignment horizontal="center" vertical="center"/>
    </xf>
    <xf numFmtId="164" fontId="20" fillId="2" borderId="13" xfId="0" applyNumberFormat="1" applyFont="1" applyFill="1" applyBorder="1" applyAlignment="1">
      <alignment horizontal="center" vertical="center"/>
    </xf>
    <xf numFmtId="2" fontId="11" fillId="15" borderId="3" xfId="0" applyNumberFormat="1" applyFont="1" applyFill="1" applyBorder="1" applyAlignment="1">
      <alignment horizontal="center" vertical="center"/>
    </xf>
    <xf numFmtId="166" fontId="12" fillId="3" borderId="3" xfId="0" applyNumberFormat="1" applyFont="1" applyFill="1" applyBorder="1" applyAlignment="1">
      <alignment horizontal="center" vertical="center"/>
    </xf>
    <xf numFmtId="2" fontId="11" fillId="12" borderId="3" xfId="0" applyNumberFormat="1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165" fontId="11" fillId="4" borderId="13" xfId="0" applyNumberFormat="1" applyFont="1" applyFill="1" applyBorder="1" applyAlignment="1">
      <alignment horizontal="center" vertical="center"/>
    </xf>
    <xf numFmtId="165" fontId="11" fillId="5" borderId="13" xfId="0" applyNumberFormat="1" applyFont="1" applyFill="1" applyBorder="1" applyAlignment="1">
      <alignment horizontal="center" vertical="center"/>
    </xf>
    <xf numFmtId="49" fontId="6" fillId="17" borderId="22" xfId="2" applyNumberFormat="1" applyFont="1" applyFill="1" applyBorder="1" applyAlignment="1">
      <alignment horizontal="center" vertical="center"/>
    </xf>
    <xf numFmtId="0" fontId="11" fillId="17" borderId="23" xfId="3" applyFont="1" applyFill="1" applyBorder="1" applyAlignment="1">
      <alignment horizontal="left" vertical="center" wrapText="1"/>
    </xf>
    <xf numFmtId="0" fontId="6" fillId="17" borderId="23" xfId="2" applyNumberFormat="1" applyFont="1" applyFill="1" applyBorder="1" applyAlignment="1">
      <alignment horizontal="center" vertical="center"/>
    </xf>
    <xf numFmtId="0" fontId="11" fillId="17" borderId="3" xfId="0" applyFont="1" applyFill="1" applyBorder="1" applyAlignment="1">
      <alignment horizontal="center" vertical="center"/>
    </xf>
    <xf numFmtId="0" fontId="11" fillId="17" borderId="1" xfId="0" applyFont="1" applyFill="1" applyBorder="1" applyAlignment="1">
      <alignment horizontal="center" vertical="center"/>
    </xf>
    <xf numFmtId="0" fontId="11" fillId="17" borderId="2" xfId="0" applyFont="1" applyFill="1" applyBorder="1" applyAlignment="1">
      <alignment horizontal="center" vertical="center"/>
    </xf>
    <xf numFmtId="0" fontId="11" fillId="17" borderId="12" xfId="0" applyFont="1" applyFill="1" applyBorder="1" applyAlignment="1">
      <alignment horizontal="center" vertical="center"/>
    </xf>
    <xf numFmtId="166" fontId="11" fillId="17" borderId="12" xfId="0" applyNumberFormat="1" applyFont="1" applyFill="1" applyBorder="1" applyAlignment="1">
      <alignment horizontal="center" vertical="center"/>
    </xf>
    <xf numFmtId="2" fontId="11" fillId="17" borderId="1" xfId="0" applyNumberFormat="1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0" fontId="11" fillId="17" borderId="13" xfId="0" applyFont="1" applyFill="1" applyBorder="1" applyAlignment="1">
      <alignment horizontal="center" vertical="center"/>
    </xf>
    <xf numFmtId="164" fontId="11" fillId="17" borderId="12" xfId="0" applyNumberFormat="1" applyFont="1" applyFill="1" applyBorder="1" applyAlignment="1">
      <alignment horizontal="center" vertical="center"/>
    </xf>
    <xf numFmtId="164" fontId="11" fillId="17" borderId="13" xfId="0" applyNumberFormat="1" applyFont="1" applyFill="1" applyBorder="1" applyAlignment="1">
      <alignment horizontal="center" vertical="center"/>
    </xf>
    <xf numFmtId="164" fontId="11" fillId="17" borderId="3" xfId="0" applyNumberFormat="1" applyFont="1" applyFill="1" applyBorder="1" applyAlignment="1">
      <alignment horizontal="center" vertical="center"/>
    </xf>
    <xf numFmtId="164" fontId="11" fillId="17" borderId="2" xfId="0" applyNumberFormat="1" applyFont="1" applyFill="1" applyBorder="1" applyAlignment="1">
      <alignment horizontal="center" vertical="center"/>
    </xf>
    <xf numFmtId="164" fontId="11" fillId="17" borderId="19" xfId="0" applyNumberFormat="1" applyFont="1" applyFill="1" applyBorder="1" applyAlignment="1">
      <alignment horizontal="center" vertical="center"/>
    </xf>
    <xf numFmtId="2" fontId="11" fillId="17" borderId="19" xfId="0" applyNumberFormat="1" applyFont="1" applyFill="1" applyBorder="1" applyAlignment="1">
      <alignment horizontal="center" vertical="center"/>
    </xf>
    <xf numFmtId="2" fontId="1" fillId="17" borderId="0" xfId="0" applyNumberFormat="1" applyFont="1" applyFill="1"/>
    <xf numFmtId="0" fontId="1" fillId="17" borderId="0" xfId="0" applyFont="1" applyFill="1"/>
    <xf numFmtId="49" fontId="11" fillId="17" borderId="23" xfId="0" applyNumberFormat="1" applyFont="1" applyFill="1" applyBorder="1" applyAlignment="1">
      <alignment horizontal="left" vertical="center" wrapText="1"/>
    </xf>
    <xf numFmtId="165" fontId="11" fillId="17" borderId="12" xfId="0" applyNumberFormat="1" applyFont="1" applyFill="1" applyBorder="1" applyAlignment="1">
      <alignment horizontal="center" vertical="center"/>
    </xf>
    <xf numFmtId="165" fontId="11" fillId="17" borderId="1" xfId="0" applyNumberFormat="1" applyFont="1" applyFill="1" applyBorder="1" applyAlignment="1">
      <alignment horizontal="center" vertical="center"/>
    </xf>
    <xf numFmtId="165" fontId="11" fillId="17" borderId="13" xfId="0" applyNumberFormat="1" applyFont="1" applyFill="1" applyBorder="1" applyAlignment="1">
      <alignment horizontal="center" vertical="center"/>
    </xf>
    <xf numFmtId="2" fontId="11" fillId="17" borderId="3" xfId="0" applyNumberFormat="1" applyFont="1" applyFill="1" applyBorder="1" applyAlignment="1">
      <alignment horizontal="center" vertical="center"/>
    </xf>
    <xf numFmtId="2" fontId="11" fillId="17" borderId="2" xfId="0" applyNumberFormat="1" applyFont="1" applyFill="1" applyBorder="1" applyAlignment="1">
      <alignment horizontal="center" vertical="center"/>
    </xf>
    <xf numFmtId="2" fontId="11" fillId="17" borderId="12" xfId="0" applyNumberFormat="1" applyFont="1" applyFill="1" applyBorder="1" applyAlignment="1">
      <alignment horizontal="center" vertical="center"/>
    </xf>
    <xf numFmtId="2" fontId="11" fillId="17" borderId="13" xfId="0" applyNumberFormat="1" applyFont="1" applyFill="1" applyBorder="1" applyAlignment="1">
      <alignment horizontal="center" vertical="center"/>
    </xf>
    <xf numFmtId="166" fontId="11" fillId="17" borderId="1" xfId="0" applyNumberFormat="1" applyFont="1" applyFill="1" applyBorder="1" applyAlignment="1">
      <alignment horizontal="center" vertical="center"/>
    </xf>
    <xf numFmtId="2" fontId="1" fillId="17" borderId="0" xfId="0" applyNumberFormat="1" applyFont="1" applyFill="1" applyAlignment="1">
      <alignment vertical="center"/>
    </xf>
    <xf numFmtId="0" fontId="1" fillId="17" borderId="0" xfId="0" applyFont="1" applyFill="1" applyAlignment="1">
      <alignment vertical="center"/>
    </xf>
    <xf numFmtId="0" fontId="6" fillId="16" borderId="24" xfId="2" applyNumberFormat="1" applyFont="1" applyFill="1" applyBorder="1" applyAlignment="1">
      <alignment horizontal="left" vertical="center"/>
    </xf>
    <xf numFmtId="0" fontId="6" fillId="3" borderId="24" xfId="2" applyNumberFormat="1" applyFont="1" applyFill="1" applyBorder="1" applyAlignment="1">
      <alignment horizontal="left" vertical="center"/>
    </xf>
    <xf numFmtId="0" fontId="6" fillId="2" borderId="23" xfId="2" applyNumberFormat="1" applyFont="1" applyFill="1" applyBorder="1" applyAlignment="1">
      <alignment horizontal="left" vertical="center"/>
    </xf>
    <xf numFmtId="0" fontId="6" fillId="2" borderId="23" xfId="2" applyNumberFormat="1" applyFont="1" applyFill="1" applyBorder="1" applyAlignment="1">
      <alignment horizontal="left" vertical="center" wrapText="1"/>
    </xf>
    <xf numFmtId="49" fontId="10" fillId="3" borderId="23" xfId="2" applyNumberFormat="1" applyFont="1" applyFill="1" applyBorder="1" applyAlignment="1">
      <alignment horizontal="left" vertical="center"/>
    </xf>
    <xf numFmtId="0" fontId="15" fillId="2" borderId="1" xfId="2" applyNumberFormat="1" applyFont="1" applyFill="1" applyBorder="1" applyAlignment="1">
      <alignment horizontal="left" vertical="center"/>
    </xf>
    <xf numFmtId="0" fontId="10" fillId="3" borderId="23" xfId="2" applyNumberFormat="1" applyFont="1" applyFill="1" applyBorder="1" applyAlignment="1">
      <alignment horizontal="left" vertical="center"/>
    </xf>
    <xf numFmtId="0" fontId="10" fillId="3" borderId="41" xfId="2" applyNumberFormat="1" applyFont="1" applyFill="1" applyBorder="1" applyAlignment="1">
      <alignment horizontal="left" vertical="center"/>
    </xf>
    <xf numFmtId="49" fontId="8" fillId="2" borderId="21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31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9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top"/>
    </xf>
    <xf numFmtId="49" fontId="8" fillId="2" borderId="38" xfId="0" applyNumberFormat="1" applyFont="1" applyFill="1" applyBorder="1" applyAlignment="1">
      <alignment horizontal="center" vertical="center" wrapText="1"/>
    </xf>
    <xf numFmtId="49" fontId="8" fillId="2" borderId="32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34" xfId="0" applyNumberFormat="1" applyFont="1" applyFill="1" applyBorder="1" applyAlignment="1">
      <alignment horizontal="center" vertical="center" wrapText="1"/>
    </xf>
    <xf numFmtId="49" fontId="8" fillId="2" borderId="35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5" fillId="2" borderId="37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36" xfId="0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O643"/>
  <sheetViews>
    <sheetView showGridLines="0" tabSelected="1" view="pageBreakPreview" topLeftCell="B15" zoomScaleNormal="60" zoomScaleSheetLayoutView="100" workbookViewId="0">
      <pane xSplit="1" ySplit="3" topLeftCell="C112" activePane="bottomRight" state="frozen"/>
      <selection activeCell="B15" sqref="B15"/>
      <selection pane="topRight" activeCell="C15" sqref="C15"/>
      <selection pane="bottomLeft" activeCell="B18" sqref="B18"/>
      <selection pane="bottomRight" activeCell="B117" sqref="B117:C138"/>
    </sheetView>
  </sheetViews>
  <sheetFormatPr defaultRowHeight="15.75" outlineLevelRow="2" outlineLevelCol="1" x14ac:dyDescent="0.25"/>
  <cols>
    <col min="1" max="1" width="10.75" style="145" customWidth="1"/>
    <col min="2" max="2" width="35.5" style="145" customWidth="1"/>
    <col min="3" max="3" width="17.875" style="16" customWidth="1"/>
    <col min="4" max="4" width="9.375" style="85" customWidth="1"/>
    <col min="5" max="5" width="8.375" style="85" customWidth="1"/>
    <col min="6" max="6" width="7.625" style="85" customWidth="1"/>
    <col min="7" max="7" width="8.625" style="85" customWidth="1"/>
    <col min="8" max="8" width="8.875" style="85" hidden="1" customWidth="1" outlineLevel="1"/>
    <col min="9" max="9" width="12.375" style="85" hidden="1" customWidth="1" outlineLevel="1"/>
    <col min="10" max="11" width="8.875" style="85" hidden="1" customWidth="1" outlineLevel="1"/>
    <col min="12" max="12" width="11" style="85" hidden="1" customWidth="1" outlineLevel="1"/>
    <col min="13" max="13" width="8.875" style="86" hidden="1" customWidth="1" outlineLevel="1"/>
    <col min="14" max="14" width="10" style="19" hidden="1" customWidth="1" outlineLevel="1"/>
    <col min="15" max="15" width="11.625" style="86" hidden="1" customWidth="1" outlineLevel="1"/>
    <col min="16" max="16" width="9.5" style="86" hidden="1" customWidth="1" outlineLevel="1"/>
    <col min="17" max="17" width="11.375" style="86" hidden="1" customWidth="1" outlineLevel="1"/>
    <col min="18" max="18" width="9.875" style="86" hidden="1" customWidth="1" outlineLevel="1"/>
    <col min="19" max="19" width="11.375" style="86" hidden="1" customWidth="1" outlineLevel="1"/>
    <col min="20" max="20" width="8.375" style="86" hidden="1" customWidth="1" outlineLevel="1"/>
    <col min="21" max="21" width="11" style="86" hidden="1" customWidth="1" outlineLevel="1"/>
    <col min="22" max="22" width="8.75" style="86" hidden="1" customWidth="1" outlineLevel="1"/>
    <col min="23" max="23" width="7.875" style="86" hidden="1" customWidth="1" outlineLevel="1"/>
    <col min="24" max="24" width="10.625" style="86" hidden="1" customWidth="1" outlineLevel="1"/>
    <col min="25" max="25" width="10.625" style="86" customWidth="1" collapsed="1"/>
    <col min="26" max="27" width="10.625" style="86" hidden="1" customWidth="1"/>
    <col min="28" max="28" width="10.625" style="86" customWidth="1" collapsed="1"/>
    <col min="29" max="29" width="8.375" style="86" customWidth="1"/>
    <col min="30" max="30" width="8.625" style="19" customWidth="1"/>
    <col min="31" max="32" width="10.625" style="86" hidden="1" customWidth="1" outlineLevel="1"/>
    <col min="33" max="33" width="10.625" style="19" customWidth="1" collapsed="1"/>
    <col min="34" max="34" width="8.75" style="19" customWidth="1"/>
    <col min="35" max="35" width="7.875" style="87" customWidth="1"/>
    <col min="36" max="37" width="10.625" style="86" hidden="1" customWidth="1" outlineLevel="1"/>
    <col min="38" max="38" width="10.625" style="87" customWidth="1" collapsed="1"/>
    <col min="39" max="39" width="7.75" style="85" customWidth="1"/>
    <col min="40" max="40" width="10.625" style="87" customWidth="1"/>
    <col min="41" max="42" width="10.625" style="85" hidden="1" customWidth="1" outlineLevel="1"/>
    <col min="43" max="43" width="10.625" style="87" customWidth="1" collapsed="1"/>
    <col min="44" max="44" width="8.375" style="85" customWidth="1"/>
    <col min="45" max="45" width="8.375" style="88" customWidth="1"/>
    <col min="46" max="47" width="10.625" style="85" hidden="1" customWidth="1" outlineLevel="1"/>
    <col min="48" max="48" width="10.625" style="88" customWidth="1" collapsed="1"/>
    <col min="49" max="49" width="7.875" style="85" customWidth="1"/>
    <col min="50" max="50" width="8.5" style="89" customWidth="1"/>
    <col min="51" max="52" width="10.625" style="85" hidden="1" customWidth="1" outlineLevel="1"/>
    <col min="53" max="53" width="10.625" style="89" customWidth="1" collapsed="1"/>
    <col min="54" max="54" width="9" style="85" customWidth="1"/>
    <col min="55" max="55" width="8.75" style="90" customWidth="1"/>
    <col min="56" max="57" width="10.625" style="85" hidden="1" customWidth="1" outlineLevel="1"/>
    <col min="58" max="58" width="10.625" style="90" customWidth="1" collapsed="1"/>
    <col min="59" max="59" width="6.375" style="85" customWidth="1"/>
    <col min="60" max="60" width="10.875" style="91" customWidth="1"/>
    <col min="61" max="61" width="8.125" style="85" hidden="1" customWidth="1" outlineLevel="1"/>
    <col min="62" max="62" width="10.625" style="85" hidden="1" customWidth="1" outlineLevel="1"/>
    <col min="63" max="63" width="10.625" style="91" customWidth="1" collapsed="1"/>
    <col min="64" max="64" width="6.5" style="85" customWidth="1"/>
    <col min="65" max="65" width="8.125" style="92" customWidth="1"/>
    <col min="66" max="67" width="10.625" style="85" hidden="1" customWidth="1" outlineLevel="1"/>
    <col min="68" max="68" width="10.625" style="92" customWidth="1" collapsed="1"/>
    <col min="69" max="69" width="7" style="85" customWidth="1"/>
    <col min="70" max="70" width="8.125" style="93" customWidth="1"/>
    <col min="71" max="72" width="10.625" style="85" hidden="1" customWidth="1" outlineLevel="1"/>
    <col min="73" max="73" width="10.625" style="93" customWidth="1" collapsed="1"/>
    <col min="74" max="74" width="8.125" style="85" customWidth="1"/>
    <col min="75" max="75" width="10.625" style="94" customWidth="1"/>
    <col min="76" max="77" width="10.625" style="85" hidden="1" customWidth="1" outlineLevel="1"/>
    <col min="78" max="78" width="10.625" style="94" customWidth="1" collapsed="1"/>
    <col min="79" max="79" width="7.125" style="85" customWidth="1"/>
    <col min="80" max="80" width="10.625" style="95" customWidth="1"/>
    <col min="81" max="82" width="10.625" style="85" hidden="1" customWidth="1" outlineLevel="1"/>
    <col min="83" max="83" width="10.625" style="95" customWidth="1" collapsed="1"/>
    <col min="84" max="84" width="8.5" style="85" customWidth="1"/>
    <col min="85" max="85" width="10.375" style="19" customWidth="1"/>
    <col min="86" max="86" width="10.5" style="19" hidden="1" customWidth="1" outlineLevel="1"/>
    <col min="87" max="87" width="9.875" style="19" hidden="1" customWidth="1" outlineLevel="1"/>
    <col min="88" max="88" width="10.25" style="19" customWidth="1" collapsed="1"/>
    <col min="89" max="89" width="7.875" style="19" customWidth="1"/>
    <col min="90" max="90" width="13.125" style="19" customWidth="1"/>
    <col min="91" max="91" width="35.5" style="145" customWidth="1"/>
    <col min="92" max="92" width="17.875" style="16" customWidth="1"/>
    <col min="93" max="93" width="16.25" style="421" customWidth="1"/>
    <col min="94" max="16384" width="9" style="1"/>
  </cols>
  <sheetData>
    <row r="1" spans="1:93" s="4" customFormat="1" x14ac:dyDescent="0.25">
      <c r="A1" s="84"/>
      <c r="B1" s="84"/>
      <c r="C1" s="14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509" t="s">
        <v>47</v>
      </c>
      <c r="AQ1" s="509"/>
      <c r="AR1" s="509"/>
      <c r="AS1" s="50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84"/>
      <c r="CN1" s="14"/>
      <c r="CO1" s="412"/>
    </row>
    <row r="2" spans="1:93" s="4" customFormat="1" x14ac:dyDescent="0.25">
      <c r="A2" s="84"/>
      <c r="B2" s="84"/>
      <c r="C2" s="14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509" t="s">
        <v>48</v>
      </c>
      <c r="AQ2" s="509"/>
      <c r="AR2" s="509"/>
      <c r="AS2" s="50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84"/>
      <c r="CN2" s="14"/>
      <c r="CO2" s="412"/>
    </row>
    <row r="3" spans="1:93" s="4" customFormat="1" x14ac:dyDescent="0.25">
      <c r="A3" s="84"/>
      <c r="B3" s="84"/>
      <c r="C3" s="14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509" t="s">
        <v>245</v>
      </c>
      <c r="AQ3" s="509"/>
      <c r="AR3" s="509"/>
      <c r="AS3" s="50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84"/>
      <c r="CN3" s="14"/>
      <c r="CO3" s="412"/>
    </row>
    <row r="4" spans="1:93" s="4" customFormat="1" ht="18.75" x14ac:dyDescent="0.25">
      <c r="A4" s="510" t="s">
        <v>49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0"/>
      <c r="Z4" s="510"/>
      <c r="AA4" s="510"/>
      <c r="AB4" s="510"/>
      <c r="AC4" s="510"/>
      <c r="AD4" s="510"/>
      <c r="AE4" s="510"/>
      <c r="AF4" s="510"/>
      <c r="AG4" s="510"/>
      <c r="AH4" s="510"/>
      <c r="AI4" s="510"/>
      <c r="AJ4" s="510"/>
      <c r="AK4" s="510"/>
      <c r="AL4" s="510"/>
      <c r="AM4" s="510"/>
      <c r="AN4" s="510"/>
      <c r="AO4" s="510"/>
      <c r="AP4" s="510"/>
      <c r="AQ4" s="510"/>
      <c r="AR4" s="51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O4" s="412"/>
    </row>
    <row r="5" spans="1:93" s="4" customFormat="1" ht="18.75" x14ac:dyDescent="0.3">
      <c r="A5" s="511"/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511"/>
      <c r="M5" s="511"/>
      <c r="N5" s="511"/>
      <c r="O5" s="511"/>
      <c r="P5" s="511"/>
      <c r="Q5" s="511"/>
      <c r="R5" s="511"/>
      <c r="S5" s="511"/>
      <c r="T5" s="511"/>
      <c r="U5" s="511"/>
      <c r="V5" s="511"/>
      <c r="W5" s="511"/>
      <c r="X5" s="511"/>
      <c r="Y5" s="511"/>
      <c r="Z5" s="511"/>
      <c r="AA5" s="511"/>
      <c r="AB5" s="511"/>
      <c r="AC5" s="511"/>
      <c r="AD5" s="511"/>
      <c r="AE5" s="511"/>
      <c r="AF5" s="511"/>
      <c r="AG5" s="511"/>
      <c r="AH5" s="511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O5" s="412"/>
    </row>
    <row r="6" spans="1:93" s="4" customFormat="1" ht="18.75" x14ac:dyDescent="0.25">
      <c r="A6" s="505" t="s">
        <v>190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  <c r="AD6" s="505"/>
      <c r="AE6" s="505"/>
      <c r="AF6" s="505"/>
      <c r="AG6" s="505"/>
      <c r="AH6" s="505"/>
      <c r="AI6" s="505"/>
      <c r="AJ6" s="505"/>
      <c r="AK6" s="505"/>
      <c r="AL6" s="505"/>
      <c r="AM6" s="505"/>
      <c r="AN6" s="505"/>
      <c r="AO6" s="505"/>
      <c r="AP6" s="505"/>
      <c r="AQ6" s="505"/>
      <c r="AR6" s="505"/>
      <c r="AS6" s="505"/>
      <c r="AT6" s="505"/>
      <c r="AU6" s="505"/>
      <c r="AV6" s="505"/>
      <c r="AW6" s="50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O6" s="412"/>
    </row>
    <row r="7" spans="1:93" s="4" customFormat="1" x14ac:dyDescent="0.25">
      <c r="A7" s="493" t="s">
        <v>50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  <c r="T7" s="493"/>
      <c r="U7" s="493"/>
      <c r="V7" s="493"/>
      <c r="W7" s="493"/>
      <c r="X7" s="493"/>
      <c r="Y7" s="493"/>
      <c r="Z7" s="493"/>
      <c r="AA7" s="493"/>
      <c r="AB7" s="493"/>
      <c r="AC7" s="493"/>
      <c r="AD7" s="493"/>
      <c r="AE7" s="493"/>
      <c r="AF7" s="493"/>
      <c r="AG7" s="493"/>
      <c r="AH7" s="493"/>
      <c r="AI7" s="493"/>
      <c r="AJ7" s="493"/>
      <c r="AK7" s="493"/>
      <c r="AL7" s="493"/>
      <c r="AM7" s="493"/>
      <c r="AN7" s="493"/>
      <c r="AO7" s="493"/>
      <c r="AP7" s="493"/>
      <c r="AQ7" s="493"/>
      <c r="AR7" s="493"/>
      <c r="AS7" s="493"/>
      <c r="AT7" s="493"/>
      <c r="AU7" s="493"/>
      <c r="AV7" s="493"/>
      <c r="AW7" s="493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O7" s="412"/>
    </row>
    <row r="8" spans="1:93" s="4" customFormat="1" x14ac:dyDescent="0.25">
      <c r="A8" s="17"/>
      <c r="B8" s="144"/>
      <c r="C8" s="2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21"/>
      <c r="CM8" s="144"/>
      <c r="CN8" s="2"/>
      <c r="CO8" s="412"/>
    </row>
    <row r="9" spans="1:93" s="4" customFormat="1" ht="18.75" x14ac:dyDescent="0.25">
      <c r="A9" s="505" t="s">
        <v>360</v>
      </c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5"/>
      <c r="S9" s="505"/>
      <c r="T9" s="505"/>
      <c r="U9" s="505"/>
      <c r="V9" s="505"/>
      <c r="W9" s="505"/>
      <c r="X9" s="505"/>
      <c r="Y9" s="505"/>
      <c r="Z9" s="505"/>
      <c r="AA9" s="505"/>
      <c r="AB9" s="505"/>
      <c r="AC9" s="505"/>
      <c r="AD9" s="505"/>
      <c r="AE9" s="505"/>
      <c r="AF9" s="505"/>
      <c r="AG9" s="505"/>
      <c r="AH9" s="505"/>
      <c r="AI9" s="505"/>
      <c r="AJ9" s="505"/>
      <c r="AK9" s="505"/>
      <c r="AL9" s="505"/>
      <c r="AM9" s="505"/>
      <c r="AN9" s="505"/>
      <c r="AO9" s="505"/>
      <c r="AP9" s="505"/>
      <c r="AQ9" s="505"/>
      <c r="AR9" s="505"/>
      <c r="AS9" s="505"/>
      <c r="AT9" s="505"/>
      <c r="AU9" s="505"/>
      <c r="AV9" s="505"/>
      <c r="AW9" s="505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O9" s="412"/>
    </row>
    <row r="10" spans="1:93" s="4" customFormat="1" x14ac:dyDescent="0.25">
      <c r="A10" s="9"/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15"/>
      <c r="CN10" s="9"/>
      <c r="CO10" s="412"/>
    </row>
    <row r="11" spans="1:93" s="4" customFormat="1" ht="42.75" customHeight="1" x14ac:dyDescent="0.25">
      <c r="A11" s="506"/>
      <c r="B11" s="506"/>
      <c r="C11" s="506"/>
      <c r="D11" s="506"/>
      <c r="E11" s="506"/>
      <c r="F11" s="506"/>
      <c r="G11" s="506"/>
      <c r="H11" s="506"/>
      <c r="I11" s="506"/>
      <c r="J11" s="506"/>
      <c r="K11" s="506"/>
      <c r="L11" s="506"/>
      <c r="M11" s="506"/>
      <c r="N11" s="506"/>
      <c r="O11" s="506"/>
      <c r="P11" s="506"/>
      <c r="Q11" s="506"/>
      <c r="R11" s="506"/>
      <c r="S11" s="506"/>
      <c r="T11" s="506"/>
      <c r="U11" s="506"/>
      <c r="V11" s="506"/>
      <c r="W11" s="506"/>
      <c r="X11" s="506"/>
      <c r="Y11" s="506"/>
      <c r="Z11" s="506"/>
      <c r="AA11" s="506"/>
      <c r="AB11" s="506"/>
      <c r="AC11" s="506"/>
      <c r="AD11" s="506"/>
      <c r="AE11" s="506"/>
      <c r="AF11" s="506"/>
      <c r="AG11" s="506"/>
      <c r="AH11" s="506"/>
      <c r="AI11" s="506"/>
      <c r="AJ11" s="506"/>
      <c r="AK11" s="506"/>
      <c r="AL11" s="506"/>
      <c r="AM11" s="506"/>
      <c r="AN11" s="506"/>
      <c r="AO11" s="506"/>
      <c r="AP11" s="506"/>
      <c r="AQ11" s="506"/>
      <c r="AR11" s="506"/>
      <c r="AS11" s="506"/>
      <c r="AT11" s="506"/>
      <c r="AU11" s="506"/>
      <c r="AV11" s="506"/>
      <c r="AW11" s="506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O11" s="412"/>
    </row>
    <row r="12" spans="1:93" s="11" customFormat="1" ht="11.25" x14ac:dyDescent="0.2">
      <c r="A12" s="499" t="s">
        <v>51</v>
      </c>
      <c r="B12" s="499"/>
      <c r="C12" s="499"/>
      <c r="D12" s="499"/>
      <c r="E12" s="499"/>
      <c r="F12" s="499"/>
      <c r="G12" s="499"/>
      <c r="H12" s="499"/>
      <c r="I12" s="499"/>
      <c r="J12" s="499"/>
      <c r="K12" s="499"/>
      <c r="L12" s="499"/>
      <c r="M12" s="499"/>
      <c r="N12" s="499"/>
      <c r="O12" s="499"/>
      <c r="P12" s="499"/>
      <c r="Q12" s="499"/>
      <c r="R12" s="499"/>
      <c r="S12" s="499"/>
      <c r="T12" s="499"/>
      <c r="U12" s="499"/>
      <c r="V12" s="499"/>
      <c r="W12" s="499"/>
      <c r="X12" s="499"/>
      <c r="Y12" s="499"/>
      <c r="Z12" s="499"/>
      <c r="AA12" s="499"/>
      <c r="AB12" s="499"/>
      <c r="AC12" s="499"/>
      <c r="AD12" s="499"/>
      <c r="AE12" s="499"/>
      <c r="AF12" s="499"/>
      <c r="AG12" s="499"/>
      <c r="AH12" s="499"/>
      <c r="AI12" s="499"/>
      <c r="AJ12" s="499"/>
      <c r="AK12" s="499"/>
      <c r="AL12" s="499"/>
      <c r="AM12" s="499"/>
      <c r="AN12" s="499"/>
      <c r="AO12" s="499"/>
      <c r="AP12" s="499"/>
      <c r="AQ12" s="499"/>
      <c r="AR12" s="499"/>
      <c r="AS12" s="499"/>
      <c r="AT12" s="499"/>
      <c r="AU12" s="499"/>
      <c r="AV12" s="499"/>
      <c r="AW12" s="499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O12" s="413"/>
    </row>
    <row r="13" spans="1:93" s="4" customFormat="1" ht="16.5" thickBot="1" x14ac:dyDescent="0.3">
      <c r="A13" s="84"/>
      <c r="B13" s="84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84"/>
      <c r="CN13" s="14"/>
      <c r="CO13" s="412"/>
    </row>
    <row r="14" spans="1:93" s="11" customFormat="1" ht="45.75" customHeight="1" thickBot="1" x14ac:dyDescent="0.25">
      <c r="A14" s="500" t="s">
        <v>52</v>
      </c>
      <c r="B14" s="484" t="s">
        <v>53</v>
      </c>
      <c r="C14" s="484" t="s">
        <v>54</v>
      </c>
      <c r="D14" s="512" t="s">
        <v>55</v>
      </c>
      <c r="E14" s="504" t="s">
        <v>56</v>
      </c>
      <c r="F14" s="504" t="s">
        <v>57</v>
      </c>
      <c r="G14" s="504"/>
      <c r="H14" s="504" t="s">
        <v>58</v>
      </c>
      <c r="I14" s="504"/>
      <c r="J14" s="504"/>
      <c r="K14" s="504"/>
      <c r="L14" s="504"/>
      <c r="M14" s="504"/>
      <c r="N14" s="498" t="s">
        <v>59</v>
      </c>
      <c r="O14" s="504" t="s">
        <v>271</v>
      </c>
      <c r="P14" s="504" t="s">
        <v>60</v>
      </c>
      <c r="Q14" s="504"/>
      <c r="R14" s="504"/>
      <c r="S14" s="504"/>
      <c r="T14" s="514" t="s">
        <v>61</v>
      </c>
      <c r="U14" s="497"/>
      <c r="V14" s="504" t="s">
        <v>62</v>
      </c>
      <c r="W14" s="504"/>
      <c r="X14" s="517"/>
      <c r="Y14" s="494" t="s">
        <v>251</v>
      </c>
      <c r="Z14" s="495"/>
      <c r="AA14" s="495"/>
      <c r="AB14" s="495"/>
      <c r="AC14" s="495"/>
      <c r="AD14" s="495"/>
      <c r="AE14" s="495"/>
      <c r="AF14" s="495"/>
      <c r="AG14" s="495"/>
      <c r="AH14" s="496"/>
      <c r="AI14" s="497" t="s">
        <v>63</v>
      </c>
      <c r="AJ14" s="498"/>
      <c r="AK14" s="498"/>
      <c r="AL14" s="498"/>
      <c r="AM14" s="498"/>
      <c r="AN14" s="498"/>
      <c r="AO14" s="498"/>
      <c r="AP14" s="498"/>
      <c r="AQ14" s="498"/>
      <c r="AR14" s="498"/>
      <c r="AS14" s="498"/>
      <c r="AT14" s="498"/>
      <c r="AU14" s="498"/>
      <c r="AV14" s="498"/>
      <c r="AW14" s="498"/>
      <c r="AX14" s="498"/>
      <c r="AY14" s="498"/>
      <c r="AZ14" s="498"/>
      <c r="BA14" s="498"/>
      <c r="BB14" s="498"/>
      <c r="BC14" s="498"/>
      <c r="BD14" s="498"/>
      <c r="BE14" s="498"/>
      <c r="BF14" s="498"/>
      <c r="BG14" s="498"/>
      <c r="BH14" s="498"/>
      <c r="BI14" s="498"/>
      <c r="BJ14" s="498"/>
      <c r="BK14" s="498"/>
      <c r="BL14" s="498"/>
      <c r="BM14" s="498"/>
      <c r="BN14" s="498"/>
      <c r="BO14" s="498"/>
      <c r="BP14" s="498"/>
      <c r="BQ14" s="498"/>
      <c r="BR14" s="498"/>
      <c r="BS14" s="498"/>
      <c r="BT14" s="498"/>
      <c r="BU14" s="498"/>
      <c r="BV14" s="498"/>
      <c r="BW14" s="498"/>
      <c r="BX14" s="498"/>
      <c r="BY14" s="498"/>
      <c r="BZ14" s="498"/>
      <c r="CA14" s="498"/>
      <c r="CB14" s="498"/>
      <c r="CC14" s="498"/>
      <c r="CD14" s="498"/>
      <c r="CE14" s="498"/>
      <c r="CF14" s="498"/>
      <c r="CG14" s="498"/>
      <c r="CH14" s="498"/>
      <c r="CI14" s="498"/>
      <c r="CJ14" s="498"/>
      <c r="CK14" s="498"/>
      <c r="CL14" s="491" t="s">
        <v>64</v>
      </c>
      <c r="CM14" s="484" t="s">
        <v>53</v>
      </c>
      <c r="CN14" s="484" t="s">
        <v>54</v>
      </c>
      <c r="CO14" s="413"/>
    </row>
    <row r="15" spans="1:93" s="11" customFormat="1" ht="45.75" customHeight="1" thickBot="1" x14ac:dyDescent="0.25">
      <c r="A15" s="501"/>
      <c r="B15" s="485"/>
      <c r="C15" s="485"/>
      <c r="D15" s="513"/>
      <c r="E15" s="507"/>
      <c r="F15" s="507"/>
      <c r="G15" s="507"/>
      <c r="H15" s="507" t="s">
        <v>65</v>
      </c>
      <c r="I15" s="507"/>
      <c r="J15" s="507"/>
      <c r="K15" s="507" t="s">
        <v>66</v>
      </c>
      <c r="L15" s="507"/>
      <c r="M15" s="507"/>
      <c r="N15" s="519"/>
      <c r="O15" s="507"/>
      <c r="P15" s="507" t="s">
        <v>65</v>
      </c>
      <c r="Q15" s="507"/>
      <c r="R15" s="507" t="s">
        <v>66</v>
      </c>
      <c r="S15" s="507"/>
      <c r="T15" s="515"/>
      <c r="U15" s="516"/>
      <c r="V15" s="507"/>
      <c r="W15" s="507"/>
      <c r="X15" s="518"/>
      <c r="Y15" s="502" t="s">
        <v>67</v>
      </c>
      <c r="Z15" s="503"/>
      <c r="AA15" s="503"/>
      <c r="AB15" s="503"/>
      <c r="AC15" s="503"/>
      <c r="AD15" s="502" t="s">
        <v>68</v>
      </c>
      <c r="AE15" s="503"/>
      <c r="AF15" s="503"/>
      <c r="AG15" s="503"/>
      <c r="AH15" s="508"/>
      <c r="AI15" s="489" t="s">
        <v>258</v>
      </c>
      <c r="AJ15" s="487"/>
      <c r="AK15" s="487"/>
      <c r="AL15" s="487"/>
      <c r="AM15" s="490"/>
      <c r="AN15" s="489" t="s">
        <v>256</v>
      </c>
      <c r="AO15" s="487"/>
      <c r="AP15" s="487"/>
      <c r="AQ15" s="487"/>
      <c r="AR15" s="490"/>
      <c r="AS15" s="486" t="s">
        <v>257</v>
      </c>
      <c r="AT15" s="487"/>
      <c r="AU15" s="487"/>
      <c r="AV15" s="487"/>
      <c r="AW15" s="488"/>
      <c r="AX15" s="489" t="s">
        <v>260</v>
      </c>
      <c r="AY15" s="487"/>
      <c r="AZ15" s="487"/>
      <c r="BA15" s="487"/>
      <c r="BB15" s="490"/>
      <c r="BC15" s="486" t="s">
        <v>253</v>
      </c>
      <c r="BD15" s="487"/>
      <c r="BE15" s="487"/>
      <c r="BF15" s="487"/>
      <c r="BG15" s="488"/>
      <c r="BH15" s="489" t="s">
        <v>261</v>
      </c>
      <c r="BI15" s="487"/>
      <c r="BJ15" s="487"/>
      <c r="BK15" s="487"/>
      <c r="BL15" s="490"/>
      <c r="BM15" s="486" t="s">
        <v>254</v>
      </c>
      <c r="BN15" s="487"/>
      <c r="BO15" s="487"/>
      <c r="BP15" s="487"/>
      <c r="BQ15" s="488"/>
      <c r="BR15" s="489" t="s">
        <v>252</v>
      </c>
      <c r="BS15" s="487"/>
      <c r="BT15" s="487"/>
      <c r="BU15" s="487"/>
      <c r="BV15" s="490"/>
      <c r="BW15" s="486" t="s">
        <v>255</v>
      </c>
      <c r="BX15" s="487"/>
      <c r="BY15" s="487"/>
      <c r="BZ15" s="487"/>
      <c r="CA15" s="488"/>
      <c r="CB15" s="489" t="s">
        <v>262</v>
      </c>
      <c r="CC15" s="487"/>
      <c r="CD15" s="487"/>
      <c r="CE15" s="487"/>
      <c r="CF15" s="490"/>
      <c r="CG15" s="489" t="s">
        <v>69</v>
      </c>
      <c r="CH15" s="487"/>
      <c r="CI15" s="487"/>
      <c r="CJ15" s="487"/>
      <c r="CK15" s="490"/>
      <c r="CL15" s="492"/>
      <c r="CM15" s="485"/>
      <c r="CN15" s="485"/>
      <c r="CO15" s="413"/>
    </row>
    <row r="16" spans="1:93" s="12" customFormat="1" ht="97.5" customHeight="1" x14ac:dyDescent="0.2">
      <c r="A16" s="501"/>
      <c r="B16" s="485"/>
      <c r="C16" s="485"/>
      <c r="D16" s="513"/>
      <c r="E16" s="507"/>
      <c r="F16" s="96" t="s">
        <v>70</v>
      </c>
      <c r="G16" s="96" t="s">
        <v>66</v>
      </c>
      <c r="H16" s="96" t="s">
        <v>71</v>
      </c>
      <c r="I16" s="96" t="s">
        <v>72</v>
      </c>
      <c r="J16" s="96" t="s">
        <v>73</v>
      </c>
      <c r="K16" s="96" t="s">
        <v>71</v>
      </c>
      <c r="L16" s="96" t="s">
        <v>72</v>
      </c>
      <c r="M16" s="96" t="s">
        <v>73</v>
      </c>
      <c r="N16" s="520"/>
      <c r="O16" s="507"/>
      <c r="P16" s="96" t="s">
        <v>74</v>
      </c>
      <c r="Q16" s="96" t="s">
        <v>75</v>
      </c>
      <c r="R16" s="96" t="s">
        <v>74</v>
      </c>
      <c r="S16" s="96" t="s">
        <v>75</v>
      </c>
      <c r="T16" s="96" t="s">
        <v>65</v>
      </c>
      <c r="U16" s="96" t="s">
        <v>66</v>
      </c>
      <c r="V16" s="96" t="s">
        <v>250</v>
      </c>
      <c r="W16" s="96" t="s">
        <v>250</v>
      </c>
      <c r="X16" s="266" t="s">
        <v>259</v>
      </c>
      <c r="Y16" s="147" t="s">
        <v>76</v>
      </c>
      <c r="Z16" s="358" t="s">
        <v>77</v>
      </c>
      <c r="AA16" s="358" t="s">
        <v>78</v>
      </c>
      <c r="AB16" s="358" t="s">
        <v>79</v>
      </c>
      <c r="AC16" s="357" t="s">
        <v>80</v>
      </c>
      <c r="AD16" s="147" t="s">
        <v>76</v>
      </c>
      <c r="AE16" s="358" t="s">
        <v>77</v>
      </c>
      <c r="AF16" s="358" t="s">
        <v>78</v>
      </c>
      <c r="AG16" s="358" t="s">
        <v>79</v>
      </c>
      <c r="AH16" s="146" t="s">
        <v>80</v>
      </c>
      <c r="AI16" s="147" t="s">
        <v>76</v>
      </c>
      <c r="AJ16" s="437" t="s">
        <v>77</v>
      </c>
      <c r="AK16" s="437" t="s">
        <v>78</v>
      </c>
      <c r="AL16" s="437" t="s">
        <v>79</v>
      </c>
      <c r="AM16" s="146" t="s">
        <v>80</v>
      </c>
      <c r="AN16" s="147" t="s">
        <v>76</v>
      </c>
      <c r="AO16" s="437" t="s">
        <v>77</v>
      </c>
      <c r="AP16" s="437" t="s">
        <v>78</v>
      </c>
      <c r="AQ16" s="437" t="s">
        <v>79</v>
      </c>
      <c r="AR16" s="146" t="s">
        <v>80</v>
      </c>
      <c r="AS16" s="436" t="s">
        <v>76</v>
      </c>
      <c r="AT16" s="267" t="s">
        <v>77</v>
      </c>
      <c r="AU16" s="267" t="s">
        <v>78</v>
      </c>
      <c r="AV16" s="267" t="s">
        <v>79</v>
      </c>
      <c r="AW16" s="435" t="s">
        <v>80</v>
      </c>
      <c r="AX16" s="147" t="s">
        <v>76</v>
      </c>
      <c r="AY16" s="437" t="s">
        <v>77</v>
      </c>
      <c r="AZ16" s="437" t="s">
        <v>78</v>
      </c>
      <c r="BA16" s="437" t="s">
        <v>79</v>
      </c>
      <c r="BB16" s="146" t="s">
        <v>80</v>
      </c>
      <c r="BC16" s="436" t="s">
        <v>76</v>
      </c>
      <c r="BD16" s="267" t="s">
        <v>77</v>
      </c>
      <c r="BE16" s="267" t="s">
        <v>78</v>
      </c>
      <c r="BF16" s="267" t="s">
        <v>79</v>
      </c>
      <c r="BG16" s="265" t="s">
        <v>80</v>
      </c>
      <c r="BH16" s="147" t="s">
        <v>76</v>
      </c>
      <c r="BI16" s="437" t="s">
        <v>77</v>
      </c>
      <c r="BJ16" s="437" t="s">
        <v>78</v>
      </c>
      <c r="BK16" s="437" t="s">
        <v>79</v>
      </c>
      <c r="BL16" s="146" t="s">
        <v>80</v>
      </c>
      <c r="BM16" s="436" t="s">
        <v>76</v>
      </c>
      <c r="BN16" s="267" t="s">
        <v>77</v>
      </c>
      <c r="BO16" s="267" t="s">
        <v>78</v>
      </c>
      <c r="BP16" s="267" t="s">
        <v>79</v>
      </c>
      <c r="BQ16" s="435" t="s">
        <v>80</v>
      </c>
      <c r="BR16" s="147" t="s">
        <v>76</v>
      </c>
      <c r="BS16" s="437" t="s">
        <v>77</v>
      </c>
      <c r="BT16" s="437" t="s">
        <v>78</v>
      </c>
      <c r="BU16" s="437" t="s">
        <v>79</v>
      </c>
      <c r="BV16" s="146" t="s">
        <v>80</v>
      </c>
      <c r="BW16" s="436" t="s">
        <v>76</v>
      </c>
      <c r="BX16" s="267" t="s">
        <v>77</v>
      </c>
      <c r="BY16" s="267" t="s">
        <v>78</v>
      </c>
      <c r="BZ16" s="267" t="s">
        <v>79</v>
      </c>
      <c r="CA16" s="265" t="s">
        <v>80</v>
      </c>
      <c r="CB16" s="147" t="s">
        <v>76</v>
      </c>
      <c r="CC16" s="437" t="s">
        <v>77</v>
      </c>
      <c r="CD16" s="437" t="s">
        <v>78</v>
      </c>
      <c r="CE16" s="437" t="s">
        <v>79</v>
      </c>
      <c r="CF16" s="146" t="s">
        <v>80</v>
      </c>
      <c r="CG16" s="147" t="s">
        <v>76</v>
      </c>
      <c r="CH16" s="358" t="s">
        <v>77</v>
      </c>
      <c r="CI16" s="358" t="s">
        <v>78</v>
      </c>
      <c r="CJ16" s="358" t="s">
        <v>79</v>
      </c>
      <c r="CK16" s="146" t="s">
        <v>80</v>
      </c>
      <c r="CL16" s="492"/>
      <c r="CM16" s="485"/>
      <c r="CN16" s="485"/>
      <c r="CO16" s="414"/>
    </row>
    <row r="17" spans="1:93" s="11" customFormat="1" ht="15" customHeight="1" x14ac:dyDescent="0.2">
      <c r="A17" s="134">
        <v>1</v>
      </c>
      <c r="B17" s="135">
        <v>2</v>
      </c>
      <c r="C17" s="135">
        <v>3</v>
      </c>
      <c r="D17" s="103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 t="s">
        <v>81</v>
      </c>
      <c r="Q17" s="18" t="s">
        <v>82</v>
      </c>
      <c r="R17" s="18" t="s">
        <v>83</v>
      </c>
      <c r="S17" s="18" t="s">
        <v>84</v>
      </c>
      <c r="T17" s="18">
        <v>17</v>
      </c>
      <c r="U17" s="18">
        <v>18</v>
      </c>
      <c r="V17" s="18">
        <v>19</v>
      </c>
      <c r="W17" s="18">
        <v>20</v>
      </c>
      <c r="X17" s="100">
        <v>21</v>
      </c>
      <c r="Y17" s="101">
        <v>22</v>
      </c>
      <c r="Z17" s="18">
        <v>23</v>
      </c>
      <c r="AA17" s="18">
        <v>24</v>
      </c>
      <c r="AB17" s="18">
        <v>25</v>
      </c>
      <c r="AC17" s="100">
        <v>26</v>
      </c>
      <c r="AD17" s="101">
        <v>27</v>
      </c>
      <c r="AE17" s="18">
        <v>28</v>
      </c>
      <c r="AF17" s="18">
        <v>29</v>
      </c>
      <c r="AG17" s="18">
        <v>30</v>
      </c>
      <c r="AH17" s="102">
        <v>31</v>
      </c>
      <c r="AI17" s="101" t="s">
        <v>85</v>
      </c>
      <c r="AJ17" s="18" t="s">
        <v>86</v>
      </c>
      <c r="AK17" s="18" t="s">
        <v>87</v>
      </c>
      <c r="AL17" s="18" t="s">
        <v>88</v>
      </c>
      <c r="AM17" s="102" t="s">
        <v>89</v>
      </c>
      <c r="AN17" s="101" t="s">
        <v>90</v>
      </c>
      <c r="AO17" s="18" t="s">
        <v>91</v>
      </c>
      <c r="AP17" s="18" t="s">
        <v>92</v>
      </c>
      <c r="AQ17" s="18" t="s">
        <v>93</v>
      </c>
      <c r="AR17" s="102" t="s">
        <v>94</v>
      </c>
      <c r="AS17" s="103" t="s">
        <v>95</v>
      </c>
      <c r="AT17" s="18" t="s">
        <v>96</v>
      </c>
      <c r="AU17" s="18" t="s">
        <v>97</v>
      </c>
      <c r="AV17" s="18" t="s">
        <v>98</v>
      </c>
      <c r="AW17" s="100" t="s">
        <v>99</v>
      </c>
      <c r="AX17" s="101" t="s">
        <v>100</v>
      </c>
      <c r="AY17" s="18" t="s">
        <v>101</v>
      </c>
      <c r="AZ17" s="18" t="s">
        <v>102</v>
      </c>
      <c r="BA17" s="18" t="s">
        <v>103</v>
      </c>
      <c r="BB17" s="102" t="s">
        <v>104</v>
      </c>
      <c r="BC17" s="103" t="s">
        <v>105</v>
      </c>
      <c r="BD17" s="18" t="s">
        <v>106</v>
      </c>
      <c r="BE17" s="18" t="s">
        <v>107</v>
      </c>
      <c r="BF17" s="18" t="s">
        <v>108</v>
      </c>
      <c r="BG17" s="100" t="s">
        <v>109</v>
      </c>
      <c r="BH17" s="101" t="s">
        <v>110</v>
      </c>
      <c r="BI17" s="18" t="s">
        <v>111</v>
      </c>
      <c r="BJ17" s="18" t="s">
        <v>112</v>
      </c>
      <c r="BK17" s="18" t="s">
        <v>113</v>
      </c>
      <c r="BL17" s="102" t="s">
        <v>114</v>
      </c>
      <c r="BM17" s="103" t="s">
        <v>115</v>
      </c>
      <c r="BN17" s="18" t="s">
        <v>116</v>
      </c>
      <c r="BO17" s="18" t="s">
        <v>117</v>
      </c>
      <c r="BP17" s="18" t="s">
        <v>118</v>
      </c>
      <c r="BQ17" s="100" t="s">
        <v>119</v>
      </c>
      <c r="BR17" s="101" t="s">
        <v>120</v>
      </c>
      <c r="BS17" s="18" t="s">
        <v>121</v>
      </c>
      <c r="BT17" s="18" t="s">
        <v>122</v>
      </c>
      <c r="BU17" s="18" t="s">
        <v>123</v>
      </c>
      <c r="BV17" s="102" t="s">
        <v>124</v>
      </c>
      <c r="BW17" s="103" t="s">
        <v>125</v>
      </c>
      <c r="BX17" s="18" t="s">
        <v>126</v>
      </c>
      <c r="BY17" s="18" t="s">
        <v>127</v>
      </c>
      <c r="BZ17" s="18" t="s">
        <v>128</v>
      </c>
      <c r="CA17" s="100" t="s">
        <v>129</v>
      </c>
      <c r="CB17" s="101" t="s">
        <v>130</v>
      </c>
      <c r="CC17" s="18" t="s">
        <v>131</v>
      </c>
      <c r="CD17" s="18" t="s">
        <v>132</v>
      </c>
      <c r="CE17" s="18" t="s">
        <v>133</v>
      </c>
      <c r="CF17" s="102" t="s">
        <v>134</v>
      </c>
      <c r="CG17" s="101">
        <v>38</v>
      </c>
      <c r="CH17" s="18">
        <v>39</v>
      </c>
      <c r="CI17" s="18">
        <v>40</v>
      </c>
      <c r="CJ17" s="18">
        <v>41</v>
      </c>
      <c r="CK17" s="102">
        <v>42</v>
      </c>
      <c r="CL17" s="136">
        <v>43</v>
      </c>
      <c r="CM17" s="135">
        <v>2</v>
      </c>
      <c r="CN17" s="135">
        <v>3</v>
      </c>
      <c r="CO17" s="413"/>
    </row>
    <row r="18" spans="1:93" s="232" customFormat="1" ht="24" x14ac:dyDescent="0.25">
      <c r="A18" s="246" t="s">
        <v>135</v>
      </c>
      <c r="B18" s="167" t="s">
        <v>136</v>
      </c>
      <c r="C18" s="392" t="s">
        <v>137</v>
      </c>
      <c r="D18" s="247" t="s">
        <v>210</v>
      </c>
      <c r="E18" s="248" t="s">
        <v>210</v>
      </c>
      <c r="F18" s="248" t="s">
        <v>210</v>
      </c>
      <c r="G18" s="248" t="s">
        <v>210</v>
      </c>
      <c r="H18" s="247" t="s">
        <v>210</v>
      </c>
      <c r="I18" s="247" t="s">
        <v>210</v>
      </c>
      <c r="J18" s="248" t="s">
        <v>210</v>
      </c>
      <c r="K18" s="248" t="s">
        <v>210</v>
      </c>
      <c r="L18" s="248" t="s">
        <v>210</v>
      </c>
      <c r="M18" s="248" t="s">
        <v>210</v>
      </c>
      <c r="N18" s="53">
        <f>N19</f>
        <v>0</v>
      </c>
      <c r="O18" s="248">
        <f t="shared" ref="O18:X18" si="0">SUM(O19:O24)</f>
        <v>0</v>
      </c>
      <c r="P18" s="248">
        <f t="shared" si="0"/>
        <v>0</v>
      </c>
      <c r="Q18" s="248">
        <f t="shared" si="0"/>
        <v>0</v>
      </c>
      <c r="R18" s="248">
        <f t="shared" si="0"/>
        <v>0</v>
      </c>
      <c r="S18" s="248">
        <f t="shared" si="0"/>
        <v>0</v>
      </c>
      <c r="T18" s="248">
        <f t="shared" si="0"/>
        <v>0</v>
      </c>
      <c r="U18" s="248">
        <f t="shared" si="0"/>
        <v>0</v>
      </c>
      <c r="V18" s="248">
        <f t="shared" si="0"/>
        <v>0</v>
      </c>
      <c r="W18" s="248">
        <f t="shared" si="0"/>
        <v>0</v>
      </c>
      <c r="X18" s="333">
        <f t="shared" si="0"/>
        <v>0</v>
      </c>
      <c r="Y18" s="254">
        <f>SUM(Y19:Y24)</f>
        <v>13.383557</v>
      </c>
      <c r="Z18" s="53">
        <f t="shared" ref="Z18:AH18" si="1">SUM(Z19:Z24)</f>
        <v>0</v>
      </c>
      <c r="AA18" s="53">
        <f t="shared" si="1"/>
        <v>0</v>
      </c>
      <c r="AB18" s="53">
        <f>SUM(AB19:AB24)</f>
        <v>13.383557</v>
      </c>
      <c r="AC18" s="306">
        <f t="shared" si="1"/>
        <v>0</v>
      </c>
      <c r="AD18" s="307">
        <f t="shared" si="1"/>
        <v>0</v>
      </c>
      <c r="AE18" s="53">
        <f t="shared" si="1"/>
        <v>0</v>
      </c>
      <c r="AF18" s="53">
        <f t="shared" si="1"/>
        <v>0</v>
      </c>
      <c r="AG18" s="53">
        <f t="shared" si="1"/>
        <v>0</v>
      </c>
      <c r="AH18" s="257">
        <f t="shared" si="1"/>
        <v>0</v>
      </c>
      <c r="AI18" s="254">
        <f t="shared" ref="AI18:CF18" si="2">SUM(AI19:AI24)</f>
        <v>13.260284000000002</v>
      </c>
      <c r="AJ18" s="53">
        <f t="shared" si="2"/>
        <v>0</v>
      </c>
      <c r="AK18" s="53">
        <f t="shared" si="2"/>
        <v>0</v>
      </c>
      <c r="AL18" s="53">
        <f t="shared" si="2"/>
        <v>13.260284000000002</v>
      </c>
      <c r="AM18" s="257">
        <f t="shared" si="2"/>
        <v>0</v>
      </c>
      <c r="AN18" s="307">
        <f t="shared" ref="AN18:AR18" si="3">SUM(AN19:AN24)</f>
        <v>0</v>
      </c>
      <c r="AO18" s="53">
        <f t="shared" si="3"/>
        <v>0</v>
      </c>
      <c r="AP18" s="53">
        <f t="shared" si="3"/>
        <v>0</v>
      </c>
      <c r="AQ18" s="53">
        <f t="shared" si="3"/>
        <v>0</v>
      </c>
      <c r="AR18" s="257">
        <f t="shared" si="3"/>
        <v>0</v>
      </c>
      <c r="AS18" s="295">
        <f t="shared" ref="AS18:AW18" si="4">SUM(AS19:AS24)</f>
        <v>13.509222000000001</v>
      </c>
      <c r="AT18" s="248">
        <f t="shared" si="4"/>
        <v>0</v>
      </c>
      <c r="AU18" s="248">
        <f t="shared" si="4"/>
        <v>0</v>
      </c>
      <c r="AV18" s="53">
        <f>SUM(AV19:AV24)</f>
        <v>13.509222000000001</v>
      </c>
      <c r="AW18" s="299">
        <f t="shared" si="4"/>
        <v>0</v>
      </c>
      <c r="AX18" s="307">
        <f t="shared" ref="AX18:AZ18" si="5">SUM(AX19:AX24)</f>
        <v>0</v>
      </c>
      <c r="AY18" s="248">
        <f t="shared" si="5"/>
        <v>0</v>
      </c>
      <c r="AZ18" s="248">
        <f t="shared" si="5"/>
        <v>0</v>
      </c>
      <c r="BA18" s="53">
        <f>SUM(BA19:BA24)</f>
        <v>0</v>
      </c>
      <c r="BB18" s="296">
        <f t="shared" ref="BB18" si="6">SUM(BB19:BB24)</f>
        <v>0</v>
      </c>
      <c r="BC18" s="300">
        <f t="shared" si="2"/>
        <v>13.476692999999997</v>
      </c>
      <c r="BD18" s="298">
        <f t="shared" si="2"/>
        <v>0</v>
      </c>
      <c r="BE18" s="298">
        <f t="shared" si="2"/>
        <v>0</v>
      </c>
      <c r="BF18" s="298">
        <f t="shared" si="2"/>
        <v>13.476692999999997</v>
      </c>
      <c r="BG18" s="299">
        <f t="shared" si="2"/>
        <v>0</v>
      </c>
      <c r="BH18" s="307">
        <f t="shared" si="2"/>
        <v>0</v>
      </c>
      <c r="BI18" s="53">
        <f t="shared" si="2"/>
        <v>0</v>
      </c>
      <c r="BJ18" s="53">
        <f t="shared" si="2"/>
        <v>0</v>
      </c>
      <c r="BK18" s="53">
        <f t="shared" si="2"/>
        <v>0</v>
      </c>
      <c r="BL18" s="296">
        <f t="shared" si="2"/>
        <v>0</v>
      </c>
      <c r="BM18" s="311">
        <f t="shared" ref="BM18:BQ18" si="7">SUM(BM19:BM24)</f>
        <v>13.429470999999999</v>
      </c>
      <c r="BN18" s="308">
        <f t="shared" si="7"/>
        <v>0</v>
      </c>
      <c r="BO18" s="308">
        <f t="shared" si="7"/>
        <v>0</v>
      </c>
      <c r="BP18" s="308">
        <f t="shared" si="7"/>
        <v>13.429470999999999</v>
      </c>
      <c r="BQ18" s="299">
        <f t="shared" si="7"/>
        <v>0</v>
      </c>
      <c r="BR18" s="297">
        <f t="shared" si="2"/>
        <v>0</v>
      </c>
      <c r="BS18" s="298">
        <f t="shared" si="2"/>
        <v>0</v>
      </c>
      <c r="BT18" s="298">
        <f t="shared" si="2"/>
        <v>0</v>
      </c>
      <c r="BU18" s="298">
        <f t="shared" si="2"/>
        <v>0</v>
      </c>
      <c r="BV18" s="296">
        <f t="shared" si="2"/>
        <v>0</v>
      </c>
      <c r="BW18" s="311">
        <f>SUM(BW19:BW24)</f>
        <v>13.666157000000002</v>
      </c>
      <c r="BX18" s="53">
        <f t="shared" ref="BX18:BZ18" si="8">SUM(BX19:BX24)</f>
        <v>0</v>
      </c>
      <c r="BY18" s="53">
        <f t="shared" si="8"/>
        <v>0</v>
      </c>
      <c r="BZ18" s="53">
        <f t="shared" si="8"/>
        <v>13.666157000000002</v>
      </c>
      <c r="CA18" s="306">
        <f t="shared" si="2"/>
        <v>0</v>
      </c>
      <c r="CB18" s="307">
        <f t="shared" si="2"/>
        <v>0</v>
      </c>
      <c r="CC18" s="53">
        <f t="shared" ref="CC18:CE18" si="9">SUM(CC19:CC24)</f>
        <v>0</v>
      </c>
      <c r="CD18" s="53">
        <f t="shared" si="9"/>
        <v>0</v>
      </c>
      <c r="CE18" s="53">
        <f t="shared" si="9"/>
        <v>0</v>
      </c>
      <c r="CF18" s="438">
        <f t="shared" si="2"/>
        <v>0</v>
      </c>
      <c r="CG18" s="310">
        <f t="shared" ref="CG18:CG65" si="10">AI18+AS18+BC18+BM18+BW18</f>
        <v>67.341827000000009</v>
      </c>
      <c r="CH18" s="308">
        <f t="shared" ref="CH18:CH65" si="11">AJ18+AT18+BD18+BN18+BX18</f>
        <v>0</v>
      </c>
      <c r="CI18" s="308">
        <f t="shared" ref="CI18:CI65" si="12">AK18+AU18+BE18+BO18+BY18</f>
        <v>0</v>
      </c>
      <c r="CJ18" s="311">
        <f t="shared" ref="CJ18:CJ65" si="13">AL18+AV18+BF18+BP18+BZ18</f>
        <v>67.341827000000009</v>
      </c>
      <c r="CK18" s="296">
        <f t="shared" ref="CK18:CK65" si="14">CG18-CJ18</f>
        <v>0</v>
      </c>
      <c r="CL18" s="256" t="s">
        <v>217</v>
      </c>
      <c r="CM18" s="167" t="s">
        <v>136</v>
      </c>
      <c r="CN18" s="392" t="s">
        <v>137</v>
      </c>
      <c r="CO18" s="415"/>
    </row>
    <row r="19" spans="1:93" s="232" customFormat="1" x14ac:dyDescent="0.25">
      <c r="A19" s="246" t="s">
        <v>138</v>
      </c>
      <c r="B19" s="167" t="s">
        <v>139</v>
      </c>
      <c r="C19" s="392" t="s">
        <v>137</v>
      </c>
      <c r="D19" s="247" t="s">
        <v>210</v>
      </c>
      <c r="E19" s="248" t="s">
        <v>210</v>
      </c>
      <c r="F19" s="248" t="s">
        <v>210</v>
      </c>
      <c r="G19" s="248" t="s">
        <v>210</v>
      </c>
      <c r="H19" s="247" t="s">
        <v>210</v>
      </c>
      <c r="I19" s="247" t="s">
        <v>210</v>
      </c>
      <c r="J19" s="248" t="s">
        <v>210</v>
      </c>
      <c r="K19" s="248" t="s">
        <v>210</v>
      </c>
      <c r="L19" s="248" t="s">
        <v>210</v>
      </c>
      <c r="M19" s="248" t="s">
        <v>210</v>
      </c>
      <c r="N19" s="53">
        <f>N30</f>
        <v>0</v>
      </c>
      <c r="O19" s="248" t="s">
        <v>210</v>
      </c>
      <c r="P19" s="248" t="s">
        <v>210</v>
      </c>
      <c r="Q19" s="248" t="s">
        <v>210</v>
      </c>
      <c r="R19" s="248" t="s">
        <v>210</v>
      </c>
      <c r="S19" s="248" t="s">
        <v>210</v>
      </c>
      <c r="T19" s="248" t="s">
        <v>210</v>
      </c>
      <c r="U19" s="248" t="s">
        <v>210</v>
      </c>
      <c r="V19" s="248" t="s">
        <v>210</v>
      </c>
      <c r="W19" s="248" t="s">
        <v>210</v>
      </c>
      <c r="X19" s="333" t="s">
        <v>210</v>
      </c>
      <c r="Y19" s="307">
        <f>Y26</f>
        <v>0</v>
      </c>
      <c r="Z19" s="53">
        <f t="shared" ref="Z19:AH19" si="15">Z26</f>
        <v>0</v>
      </c>
      <c r="AA19" s="53">
        <f t="shared" si="15"/>
        <v>0</v>
      </c>
      <c r="AB19" s="53">
        <f t="shared" si="15"/>
        <v>0</v>
      </c>
      <c r="AC19" s="306">
        <f t="shared" si="15"/>
        <v>0</v>
      </c>
      <c r="AD19" s="307">
        <f t="shared" si="15"/>
        <v>0</v>
      </c>
      <c r="AE19" s="53">
        <f t="shared" si="15"/>
        <v>0</v>
      </c>
      <c r="AF19" s="53">
        <f t="shared" si="15"/>
        <v>0</v>
      </c>
      <c r="AG19" s="53">
        <f t="shared" si="15"/>
        <v>0</v>
      </c>
      <c r="AH19" s="257">
        <f t="shared" si="15"/>
        <v>0</v>
      </c>
      <c r="AI19" s="254">
        <f t="shared" ref="AI19:CF19" si="16">AI26</f>
        <v>0</v>
      </c>
      <c r="AJ19" s="53">
        <f t="shared" si="16"/>
        <v>0</v>
      </c>
      <c r="AK19" s="53">
        <f t="shared" si="16"/>
        <v>0</v>
      </c>
      <c r="AL19" s="53">
        <f t="shared" si="16"/>
        <v>0</v>
      </c>
      <c r="AM19" s="257">
        <f t="shared" si="16"/>
        <v>0</v>
      </c>
      <c r="AN19" s="307">
        <f t="shared" ref="AN19:AR19" si="17">AN26</f>
        <v>0</v>
      </c>
      <c r="AO19" s="53">
        <f t="shared" si="17"/>
        <v>0</v>
      </c>
      <c r="AP19" s="53">
        <f t="shared" si="17"/>
        <v>0</v>
      </c>
      <c r="AQ19" s="53">
        <f t="shared" si="17"/>
        <v>0</v>
      </c>
      <c r="AR19" s="257">
        <f t="shared" si="17"/>
        <v>0</v>
      </c>
      <c r="AS19" s="300">
        <f t="shared" ref="AS19:AW19" si="18">AS26</f>
        <v>0</v>
      </c>
      <c r="AT19" s="248">
        <f t="shared" si="18"/>
        <v>0</v>
      </c>
      <c r="AU19" s="248">
        <f t="shared" si="18"/>
        <v>0</v>
      </c>
      <c r="AV19" s="298">
        <f t="shared" si="18"/>
        <v>0</v>
      </c>
      <c r="AW19" s="299">
        <f t="shared" si="18"/>
        <v>0</v>
      </c>
      <c r="AX19" s="297">
        <f t="shared" ref="AX19:BB19" si="19">AX26</f>
        <v>0</v>
      </c>
      <c r="AY19" s="248">
        <f t="shared" si="19"/>
        <v>0</v>
      </c>
      <c r="AZ19" s="248">
        <f t="shared" si="19"/>
        <v>0</v>
      </c>
      <c r="BA19" s="298">
        <f t="shared" si="19"/>
        <v>0</v>
      </c>
      <c r="BB19" s="296">
        <f t="shared" si="19"/>
        <v>0</v>
      </c>
      <c r="BC19" s="300">
        <f t="shared" si="16"/>
        <v>0</v>
      </c>
      <c r="BD19" s="298">
        <f t="shared" si="16"/>
        <v>0</v>
      </c>
      <c r="BE19" s="298">
        <f t="shared" si="16"/>
        <v>0</v>
      </c>
      <c r="BF19" s="298">
        <f t="shared" si="16"/>
        <v>0</v>
      </c>
      <c r="BG19" s="299">
        <f t="shared" si="16"/>
        <v>0</v>
      </c>
      <c r="BH19" s="307">
        <f t="shared" si="16"/>
        <v>0</v>
      </c>
      <c r="BI19" s="53">
        <f t="shared" si="16"/>
        <v>0</v>
      </c>
      <c r="BJ19" s="53">
        <f t="shared" si="16"/>
        <v>0</v>
      </c>
      <c r="BK19" s="53">
        <f t="shared" si="16"/>
        <v>0</v>
      </c>
      <c r="BL19" s="296">
        <f t="shared" si="16"/>
        <v>0</v>
      </c>
      <c r="BM19" s="311">
        <f t="shared" ref="BM19:BQ19" si="20">BM26</f>
        <v>0</v>
      </c>
      <c r="BN19" s="308">
        <f t="shared" si="20"/>
        <v>0</v>
      </c>
      <c r="BO19" s="308">
        <f t="shared" si="20"/>
        <v>0</v>
      </c>
      <c r="BP19" s="308">
        <f t="shared" si="20"/>
        <v>0</v>
      </c>
      <c r="BQ19" s="299">
        <f t="shared" si="20"/>
        <v>0</v>
      </c>
      <c r="BR19" s="297">
        <f t="shared" si="16"/>
        <v>0</v>
      </c>
      <c r="BS19" s="298">
        <f t="shared" si="16"/>
        <v>0</v>
      </c>
      <c r="BT19" s="298">
        <f t="shared" si="16"/>
        <v>0</v>
      </c>
      <c r="BU19" s="298">
        <f t="shared" si="16"/>
        <v>0</v>
      </c>
      <c r="BV19" s="296">
        <f t="shared" si="16"/>
        <v>0</v>
      </c>
      <c r="BW19" s="311">
        <f t="shared" ref="BW19:BZ19" si="21">BW26</f>
        <v>0</v>
      </c>
      <c r="BX19" s="308">
        <f t="shared" si="21"/>
        <v>0</v>
      </c>
      <c r="BY19" s="308">
        <f t="shared" si="21"/>
        <v>0</v>
      </c>
      <c r="BZ19" s="308">
        <f t="shared" si="21"/>
        <v>0</v>
      </c>
      <c r="CA19" s="309">
        <f t="shared" si="16"/>
        <v>0</v>
      </c>
      <c r="CB19" s="310">
        <f t="shared" si="16"/>
        <v>0</v>
      </c>
      <c r="CC19" s="308">
        <f t="shared" ref="CC19:CE19" si="22">CC26</f>
        <v>0</v>
      </c>
      <c r="CD19" s="308">
        <f t="shared" si="22"/>
        <v>0</v>
      </c>
      <c r="CE19" s="308">
        <f t="shared" si="22"/>
        <v>0</v>
      </c>
      <c r="CF19" s="438">
        <f t="shared" si="16"/>
        <v>0</v>
      </c>
      <c r="CG19" s="310">
        <f t="shared" si="10"/>
        <v>0</v>
      </c>
      <c r="CH19" s="308">
        <f t="shared" si="11"/>
        <v>0</v>
      </c>
      <c r="CI19" s="308">
        <f t="shared" si="12"/>
        <v>0</v>
      </c>
      <c r="CJ19" s="311">
        <f t="shared" si="13"/>
        <v>0</v>
      </c>
      <c r="CK19" s="296">
        <f t="shared" si="14"/>
        <v>0</v>
      </c>
      <c r="CL19" s="256" t="s">
        <v>217</v>
      </c>
      <c r="CM19" s="167" t="s">
        <v>139</v>
      </c>
      <c r="CN19" s="392" t="s">
        <v>137</v>
      </c>
      <c r="CO19" s="415"/>
    </row>
    <row r="20" spans="1:93" s="232" customFormat="1" ht="24" x14ac:dyDescent="0.25">
      <c r="A20" s="246" t="s">
        <v>140</v>
      </c>
      <c r="B20" s="167" t="s">
        <v>141</v>
      </c>
      <c r="C20" s="392" t="s">
        <v>137</v>
      </c>
      <c r="D20" s="247" t="s">
        <v>210</v>
      </c>
      <c r="E20" s="248" t="s">
        <v>210</v>
      </c>
      <c r="F20" s="248" t="s">
        <v>210</v>
      </c>
      <c r="G20" s="248" t="s">
        <v>210</v>
      </c>
      <c r="H20" s="247" t="s">
        <v>210</v>
      </c>
      <c r="I20" s="247" t="s">
        <v>210</v>
      </c>
      <c r="J20" s="248" t="s">
        <v>210</v>
      </c>
      <c r="K20" s="248" t="s">
        <v>210</v>
      </c>
      <c r="L20" s="248" t="s">
        <v>210</v>
      </c>
      <c r="M20" s="248" t="s">
        <v>210</v>
      </c>
      <c r="N20" s="248">
        <v>0</v>
      </c>
      <c r="O20" s="248" t="s">
        <v>210</v>
      </c>
      <c r="P20" s="248" t="s">
        <v>210</v>
      </c>
      <c r="Q20" s="248" t="s">
        <v>210</v>
      </c>
      <c r="R20" s="248" t="s">
        <v>210</v>
      </c>
      <c r="S20" s="248" t="s">
        <v>210</v>
      </c>
      <c r="T20" s="248" t="s">
        <v>210</v>
      </c>
      <c r="U20" s="248" t="s">
        <v>210</v>
      </c>
      <c r="V20" s="248" t="s">
        <v>210</v>
      </c>
      <c r="W20" s="248" t="s">
        <v>210</v>
      </c>
      <c r="X20" s="333" t="s">
        <v>210</v>
      </c>
      <c r="Y20" s="307">
        <f>Y50</f>
        <v>9.507677000000001</v>
      </c>
      <c r="Z20" s="53">
        <f t="shared" ref="Z20:AB20" si="23">Z50</f>
        <v>0</v>
      </c>
      <c r="AA20" s="53">
        <f t="shared" si="23"/>
        <v>0</v>
      </c>
      <c r="AB20" s="53">
        <f t="shared" si="23"/>
        <v>9.507677000000001</v>
      </c>
      <c r="AC20" s="306">
        <f t="shared" ref="AC20:AH20" si="24">AC50</f>
        <v>0</v>
      </c>
      <c r="AD20" s="307">
        <f t="shared" si="24"/>
        <v>0</v>
      </c>
      <c r="AE20" s="53">
        <f t="shared" si="24"/>
        <v>0</v>
      </c>
      <c r="AF20" s="53">
        <f t="shared" si="24"/>
        <v>0</v>
      </c>
      <c r="AG20" s="53">
        <f t="shared" si="24"/>
        <v>0</v>
      </c>
      <c r="AH20" s="257">
        <f t="shared" si="24"/>
        <v>0</v>
      </c>
      <c r="AI20" s="254">
        <f>AI50</f>
        <v>11.976870000000002</v>
      </c>
      <c r="AJ20" s="53">
        <f t="shared" ref="AJ20:CF20" si="25">AJ50</f>
        <v>0</v>
      </c>
      <c r="AK20" s="53">
        <f t="shared" si="25"/>
        <v>0</v>
      </c>
      <c r="AL20" s="53">
        <f t="shared" si="25"/>
        <v>11.976870000000002</v>
      </c>
      <c r="AM20" s="257">
        <f t="shared" si="25"/>
        <v>0</v>
      </c>
      <c r="AN20" s="307">
        <f t="shared" ref="AN20:AR20" si="26">AN50</f>
        <v>0</v>
      </c>
      <c r="AO20" s="53">
        <f t="shared" si="26"/>
        <v>0</v>
      </c>
      <c r="AP20" s="53">
        <f t="shared" si="26"/>
        <v>0</v>
      </c>
      <c r="AQ20" s="53">
        <f t="shared" si="26"/>
        <v>0</v>
      </c>
      <c r="AR20" s="257">
        <f t="shared" si="26"/>
        <v>0</v>
      </c>
      <c r="AS20" s="300">
        <f>AS50</f>
        <v>12.166622</v>
      </c>
      <c r="AT20" s="248">
        <f t="shared" ref="AT20:AW20" si="27">AT50</f>
        <v>0</v>
      </c>
      <c r="AU20" s="248">
        <f t="shared" si="27"/>
        <v>0</v>
      </c>
      <c r="AV20" s="298">
        <f t="shared" si="27"/>
        <v>12.166622</v>
      </c>
      <c r="AW20" s="299">
        <f t="shared" si="27"/>
        <v>0</v>
      </c>
      <c r="AX20" s="297">
        <f>AX50</f>
        <v>0</v>
      </c>
      <c r="AY20" s="248">
        <f t="shared" ref="AY20:BB20" si="28">AY50</f>
        <v>0</v>
      </c>
      <c r="AZ20" s="248">
        <f t="shared" si="28"/>
        <v>0</v>
      </c>
      <c r="BA20" s="298">
        <f t="shared" si="28"/>
        <v>0</v>
      </c>
      <c r="BB20" s="296">
        <f t="shared" si="28"/>
        <v>0</v>
      </c>
      <c r="BC20" s="300">
        <f t="shared" si="25"/>
        <v>10.960705999999998</v>
      </c>
      <c r="BD20" s="298">
        <f t="shared" si="25"/>
        <v>0</v>
      </c>
      <c r="BE20" s="298">
        <f t="shared" si="25"/>
        <v>0</v>
      </c>
      <c r="BF20" s="298">
        <f t="shared" si="25"/>
        <v>10.960705999999998</v>
      </c>
      <c r="BG20" s="299">
        <f t="shared" si="25"/>
        <v>0</v>
      </c>
      <c r="BH20" s="307">
        <f t="shared" si="25"/>
        <v>0</v>
      </c>
      <c r="BI20" s="53">
        <f t="shared" si="25"/>
        <v>0</v>
      </c>
      <c r="BJ20" s="53">
        <f t="shared" si="25"/>
        <v>0</v>
      </c>
      <c r="BK20" s="53">
        <f t="shared" si="25"/>
        <v>0</v>
      </c>
      <c r="BL20" s="296">
        <f t="shared" si="25"/>
        <v>0</v>
      </c>
      <c r="BM20" s="311">
        <f>BM50</f>
        <v>12.326471</v>
      </c>
      <c r="BN20" s="308">
        <f t="shared" ref="BN20:BQ20" si="29">BN50</f>
        <v>0</v>
      </c>
      <c r="BO20" s="308">
        <f t="shared" si="29"/>
        <v>0</v>
      </c>
      <c r="BP20" s="308">
        <f t="shared" si="29"/>
        <v>12.326471</v>
      </c>
      <c r="BQ20" s="299">
        <f t="shared" si="29"/>
        <v>0</v>
      </c>
      <c r="BR20" s="297">
        <f t="shared" si="25"/>
        <v>0</v>
      </c>
      <c r="BS20" s="298">
        <f t="shared" si="25"/>
        <v>0</v>
      </c>
      <c r="BT20" s="298">
        <f t="shared" si="25"/>
        <v>0</v>
      </c>
      <c r="BU20" s="298">
        <f t="shared" si="25"/>
        <v>0</v>
      </c>
      <c r="BV20" s="296">
        <f t="shared" si="25"/>
        <v>0</v>
      </c>
      <c r="BW20" s="311">
        <f>BW50</f>
        <v>13.666157000000002</v>
      </c>
      <c r="BX20" s="308">
        <f t="shared" ref="BX20:BY20" si="30">BX50</f>
        <v>0</v>
      </c>
      <c r="BY20" s="308">
        <f t="shared" si="30"/>
        <v>0</v>
      </c>
      <c r="BZ20" s="308">
        <f>BZ50</f>
        <v>13.666157000000002</v>
      </c>
      <c r="CA20" s="309">
        <f t="shared" si="25"/>
        <v>0</v>
      </c>
      <c r="CB20" s="310">
        <f t="shared" si="25"/>
        <v>0</v>
      </c>
      <c r="CC20" s="308">
        <f t="shared" ref="CC20:CE20" si="31">CC50</f>
        <v>0</v>
      </c>
      <c r="CD20" s="308">
        <f t="shared" si="31"/>
        <v>0</v>
      </c>
      <c r="CE20" s="308">
        <f t="shared" si="31"/>
        <v>0</v>
      </c>
      <c r="CF20" s="438">
        <f t="shared" si="25"/>
        <v>0</v>
      </c>
      <c r="CG20" s="310">
        <f t="shared" si="10"/>
        <v>61.096825999999993</v>
      </c>
      <c r="CH20" s="308">
        <f t="shared" si="11"/>
        <v>0</v>
      </c>
      <c r="CI20" s="308">
        <f t="shared" si="12"/>
        <v>0</v>
      </c>
      <c r="CJ20" s="311">
        <f t="shared" si="13"/>
        <v>61.096825999999993</v>
      </c>
      <c r="CK20" s="296">
        <f t="shared" si="14"/>
        <v>0</v>
      </c>
      <c r="CL20" s="256" t="s">
        <v>217</v>
      </c>
      <c r="CM20" s="167" t="s">
        <v>141</v>
      </c>
      <c r="CN20" s="392" t="s">
        <v>137</v>
      </c>
      <c r="CO20" s="415"/>
    </row>
    <row r="21" spans="1:93" s="232" customFormat="1" ht="48" x14ac:dyDescent="0.25">
      <c r="A21" s="246" t="s">
        <v>142</v>
      </c>
      <c r="B21" s="167" t="s">
        <v>143</v>
      </c>
      <c r="C21" s="392" t="s">
        <v>137</v>
      </c>
      <c r="D21" s="247" t="s">
        <v>210</v>
      </c>
      <c r="E21" s="248" t="s">
        <v>210</v>
      </c>
      <c r="F21" s="248" t="s">
        <v>210</v>
      </c>
      <c r="G21" s="248" t="s">
        <v>210</v>
      </c>
      <c r="H21" s="247" t="s">
        <v>210</v>
      </c>
      <c r="I21" s="247" t="s">
        <v>210</v>
      </c>
      <c r="J21" s="248" t="s">
        <v>210</v>
      </c>
      <c r="K21" s="248" t="s">
        <v>210</v>
      </c>
      <c r="L21" s="248" t="s">
        <v>210</v>
      </c>
      <c r="M21" s="248" t="s">
        <v>210</v>
      </c>
      <c r="N21" s="248">
        <v>0</v>
      </c>
      <c r="O21" s="248" t="s">
        <v>210</v>
      </c>
      <c r="P21" s="248" t="s">
        <v>210</v>
      </c>
      <c r="Q21" s="248" t="s">
        <v>210</v>
      </c>
      <c r="R21" s="248" t="s">
        <v>210</v>
      </c>
      <c r="S21" s="248" t="s">
        <v>210</v>
      </c>
      <c r="T21" s="248" t="s">
        <v>210</v>
      </c>
      <c r="U21" s="248" t="s">
        <v>210</v>
      </c>
      <c r="V21" s="248" t="s">
        <v>210</v>
      </c>
      <c r="W21" s="248" t="s">
        <v>210</v>
      </c>
      <c r="X21" s="333" t="s">
        <v>210</v>
      </c>
      <c r="Y21" s="307">
        <v>0</v>
      </c>
      <c r="Z21" s="53">
        <v>0</v>
      </c>
      <c r="AA21" s="53">
        <v>0</v>
      </c>
      <c r="AB21" s="53">
        <v>0</v>
      </c>
      <c r="AC21" s="306">
        <v>0</v>
      </c>
      <c r="AD21" s="307">
        <v>0</v>
      </c>
      <c r="AE21" s="53">
        <v>0</v>
      </c>
      <c r="AF21" s="53">
        <v>0</v>
      </c>
      <c r="AG21" s="53">
        <v>0</v>
      </c>
      <c r="AH21" s="257">
        <v>0</v>
      </c>
      <c r="AI21" s="254">
        <v>0</v>
      </c>
      <c r="AJ21" s="53">
        <v>0</v>
      </c>
      <c r="AK21" s="53">
        <v>0</v>
      </c>
      <c r="AL21" s="53">
        <v>0</v>
      </c>
      <c r="AM21" s="257">
        <v>0</v>
      </c>
      <c r="AN21" s="307">
        <v>0</v>
      </c>
      <c r="AO21" s="53">
        <v>0</v>
      </c>
      <c r="AP21" s="53">
        <v>0</v>
      </c>
      <c r="AQ21" s="53">
        <v>0</v>
      </c>
      <c r="AR21" s="257">
        <v>0</v>
      </c>
      <c r="AS21" s="247">
        <v>0</v>
      </c>
      <c r="AT21" s="248">
        <v>0</v>
      </c>
      <c r="AU21" s="248">
        <v>0</v>
      </c>
      <c r="AV21" s="298">
        <v>0</v>
      </c>
      <c r="AW21" s="299">
        <v>0</v>
      </c>
      <c r="AX21" s="325">
        <v>0</v>
      </c>
      <c r="AY21" s="248">
        <v>0</v>
      </c>
      <c r="AZ21" s="248">
        <v>0</v>
      </c>
      <c r="BA21" s="298">
        <v>0</v>
      </c>
      <c r="BB21" s="296">
        <v>0</v>
      </c>
      <c r="BC21" s="300">
        <v>0</v>
      </c>
      <c r="BD21" s="298">
        <v>0</v>
      </c>
      <c r="BE21" s="298">
        <v>0</v>
      </c>
      <c r="BF21" s="298">
        <v>0</v>
      </c>
      <c r="BG21" s="299">
        <v>0</v>
      </c>
      <c r="BH21" s="307">
        <v>0</v>
      </c>
      <c r="BI21" s="53">
        <v>0</v>
      </c>
      <c r="BJ21" s="53">
        <v>0</v>
      </c>
      <c r="BK21" s="53">
        <v>0</v>
      </c>
      <c r="BL21" s="296">
        <v>0</v>
      </c>
      <c r="BM21" s="311">
        <v>0</v>
      </c>
      <c r="BN21" s="308">
        <v>0</v>
      </c>
      <c r="BO21" s="308">
        <v>0</v>
      </c>
      <c r="BP21" s="308">
        <v>0</v>
      </c>
      <c r="BQ21" s="299">
        <v>0</v>
      </c>
      <c r="BR21" s="297">
        <v>0</v>
      </c>
      <c r="BS21" s="298">
        <v>0</v>
      </c>
      <c r="BT21" s="298">
        <v>0</v>
      </c>
      <c r="BU21" s="298">
        <v>0</v>
      </c>
      <c r="BV21" s="296">
        <v>0</v>
      </c>
      <c r="BW21" s="311">
        <v>0</v>
      </c>
      <c r="BX21" s="308">
        <v>0</v>
      </c>
      <c r="BY21" s="308">
        <v>0</v>
      </c>
      <c r="BZ21" s="308">
        <v>0</v>
      </c>
      <c r="CA21" s="309">
        <v>0</v>
      </c>
      <c r="CB21" s="310">
        <v>0</v>
      </c>
      <c r="CC21" s="308">
        <v>0</v>
      </c>
      <c r="CD21" s="308">
        <v>0</v>
      </c>
      <c r="CE21" s="308">
        <v>0</v>
      </c>
      <c r="CF21" s="438">
        <v>0</v>
      </c>
      <c r="CG21" s="310">
        <f t="shared" si="10"/>
        <v>0</v>
      </c>
      <c r="CH21" s="308">
        <f t="shared" si="11"/>
        <v>0</v>
      </c>
      <c r="CI21" s="308">
        <f t="shared" si="12"/>
        <v>0</v>
      </c>
      <c r="CJ21" s="311">
        <f t="shared" si="13"/>
        <v>0</v>
      </c>
      <c r="CK21" s="296">
        <f t="shared" si="14"/>
        <v>0</v>
      </c>
      <c r="CL21" s="256" t="s">
        <v>217</v>
      </c>
      <c r="CM21" s="167" t="s">
        <v>143</v>
      </c>
      <c r="CN21" s="392" t="s">
        <v>137</v>
      </c>
      <c r="CO21" s="415"/>
    </row>
    <row r="22" spans="1:93" s="232" customFormat="1" ht="24" x14ac:dyDescent="0.25">
      <c r="A22" s="246" t="s">
        <v>144</v>
      </c>
      <c r="B22" s="167" t="s">
        <v>145</v>
      </c>
      <c r="C22" s="392" t="s">
        <v>137</v>
      </c>
      <c r="D22" s="247" t="s">
        <v>210</v>
      </c>
      <c r="E22" s="248" t="s">
        <v>210</v>
      </c>
      <c r="F22" s="248" t="s">
        <v>210</v>
      </c>
      <c r="G22" s="248" t="s">
        <v>210</v>
      </c>
      <c r="H22" s="247" t="s">
        <v>210</v>
      </c>
      <c r="I22" s="247" t="s">
        <v>210</v>
      </c>
      <c r="J22" s="248" t="s">
        <v>210</v>
      </c>
      <c r="K22" s="248" t="s">
        <v>210</v>
      </c>
      <c r="L22" s="248" t="s">
        <v>210</v>
      </c>
      <c r="M22" s="248" t="s">
        <v>210</v>
      </c>
      <c r="N22" s="248">
        <v>0</v>
      </c>
      <c r="O22" s="248" t="s">
        <v>210</v>
      </c>
      <c r="P22" s="248" t="s">
        <v>210</v>
      </c>
      <c r="Q22" s="248" t="s">
        <v>210</v>
      </c>
      <c r="R22" s="248" t="s">
        <v>210</v>
      </c>
      <c r="S22" s="248" t="s">
        <v>210</v>
      </c>
      <c r="T22" s="248" t="s">
        <v>210</v>
      </c>
      <c r="U22" s="248" t="s">
        <v>210</v>
      </c>
      <c r="V22" s="248" t="s">
        <v>210</v>
      </c>
      <c r="W22" s="248" t="s">
        <v>210</v>
      </c>
      <c r="X22" s="333" t="s">
        <v>210</v>
      </c>
      <c r="Y22" s="307">
        <f>Y97</f>
        <v>0.65861999999999987</v>
      </c>
      <c r="Z22" s="53">
        <f t="shared" ref="Z22:AH22" si="32">Z97</f>
        <v>0</v>
      </c>
      <c r="AA22" s="53">
        <f t="shared" si="32"/>
        <v>0</v>
      </c>
      <c r="AB22" s="53">
        <f t="shared" si="32"/>
        <v>0.65861999999999987</v>
      </c>
      <c r="AC22" s="306">
        <f t="shared" si="32"/>
        <v>0</v>
      </c>
      <c r="AD22" s="307">
        <f t="shared" si="32"/>
        <v>0</v>
      </c>
      <c r="AE22" s="53">
        <f t="shared" si="32"/>
        <v>0</v>
      </c>
      <c r="AF22" s="53">
        <f t="shared" si="32"/>
        <v>0</v>
      </c>
      <c r="AG22" s="53">
        <f t="shared" si="32"/>
        <v>0</v>
      </c>
      <c r="AH22" s="257">
        <f t="shared" si="32"/>
        <v>0</v>
      </c>
      <c r="AI22" s="254">
        <f t="shared" ref="AI22:CF22" si="33">AI97</f>
        <v>1.2834140000000001</v>
      </c>
      <c r="AJ22" s="53">
        <f t="shared" si="33"/>
        <v>0</v>
      </c>
      <c r="AK22" s="53">
        <f t="shared" si="33"/>
        <v>0</v>
      </c>
      <c r="AL22" s="53">
        <f t="shared" si="33"/>
        <v>1.2834140000000001</v>
      </c>
      <c r="AM22" s="257">
        <f t="shared" si="33"/>
        <v>0</v>
      </c>
      <c r="AN22" s="307">
        <f t="shared" ref="AN22:AR22" si="34">AN97</f>
        <v>0</v>
      </c>
      <c r="AO22" s="53">
        <f t="shared" si="34"/>
        <v>0</v>
      </c>
      <c r="AP22" s="53">
        <f t="shared" si="34"/>
        <v>0</v>
      </c>
      <c r="AQ22" s="53">
        <f t="shared" si="34"/>
        <v>0</v>
      </c>
      <c r="AR22" s="257">
        <f t="shared" si="34"/>
        <v>0</v>
      </c>
      <c r="AS22" s="250">
        <f>AS97</f>
        <v>0</v>
      </c>
      <c r="AT22" s="248">
        <f t="shared" ref="AT22:AW22" si="35">AT97</f>
        <v>0</v>
      </c>
      <c r="AU22" s="248">
        <f t="shared" si="35"/>
        <v>0</v>
      </c>
      <c r="AV22" s="298">
        <f t="shared" si="35"/>
        <v>0</v>
      </c>
      <c r="AW22" s="299">
        <f t="shared" si="35"/>
        <v>0</v>
      </c>
      <c r="AX22" s="254">
        <f>AX97</f>
        <v>0</v>
      </c>
      <c r="AY22" s="248">
        <f t="shared" ref="AY22:BB22" si="36">AY97</f>
        <v>0</v>
      </c>
      <c r="AZ22" s="248">
        <f t="shared" si="36"/>
        <v>0</v>
      </c>
      <c r="BA22" s="298">
        <f t="shared" si="36"/>
        <v>0</v>
      </c>
      <c r="BB22" s="296">
        <f t="shared" si="36"/>
        <v>0</v>
      </c>
      <c r="BC22" s="300">
        <f>BC97</f>
        <v>0.91198699999999999</v>
      </c>
      <c r="BD22" s="298">
        <f t="shared" si="33"/>
        <v>0</v>
      </c>
      <c r="BE22" s="298">
        <f t="shared" si="33"/>
        <v>0</v>
      </c>
      <c r="BF22" s="298">
        <f t="shared" si="33"/>
        <v>0.91198699999999999</v>
      </c>
      <c r="BG22" s="299">
        <f t="shared" si="33"/>
        <v>0</v>
      </c>
      <c r="BH22" s="307">
        <f t="shared" si="33"/>
        <v>0</v>
      </c>
      <c r="BI22" s="53">
        <f t="shared" si="33"/>
        <v>0</v>
      </c>
      <c r="BJ22" s="53">
        <f t="shared" si="33"/>
        <v>0</v>
      </c>
      <c r="BK22" s="53">
        <f t="shared" si="33"/>
        <v>0</v>
      </c>
      <c r="BL22" s="296">
        <f t="shared" si="33"/>
        <v>0</v>
      </c>
      <c r="BM22" s="311">
        <f t="shared" ref="BM22:BQ22" si="37">BM97</f>
        <v>0</v>
      </c>
      <c r="BN22" s="308">
        <f t="shared" si="37"/>
        <v>0</v>
      </c>
      <c r="BO22" s="308">
        <f t="shared" si="37"/>
        <v>0</v>
      </c>
      <c r="BP22" s="308">
        <f t="shared" si="37"/>
        <v>0</v>
      </c>
      <c r="BQ22" s="299">
        <f t="shared" si="37"/>
        <v>0</v>
      </c>
      <c r="BR22" s="297">
        <f t="shared" si="33"/>
        <v>0</v>
      </c>
      <c r="BS22" s="298">
        <f t="shared" si="33"/>
        <v>0</v>
      </c>
      <c r="BT22" s="298">
        <f t="shared" si="33"/>
        <v>0</v>
      </c>
      <c r="BU22" s="298">
        <f t="shared" si="33"/>
        <v>0</v>
      </c>
      <c r="BV22" s="296">
        <f t="shared" si="33"/>
        <v>0</v>
      </c>
      <c r="BW22" s="311">
        <f t="shared" ref="BW22:BZ22" si="38">BW97</f>
        <v>0</v>
      </c>
      <c r="BX22" s="308">
        <f t="shared" si="38"/>
        <v>0</v>
      </c>
      <c r="BY22" s="308">
        <f t="shared" si="38"/>
        <v>0</v>
      </c>
      <c r="BZ22" s="308">
        <f t="shared" si="38"/>
        <v>0</v>
      </c>
      <c r="CA22" s="309">
        <f t="shared" si="33"/>
        <v>0</v>
      </c>
      <c r="CB22" s="310">
        <f t="shared" si="33"/>
        <v>0</v>
      </c>
      <c r="CC22" s="308">
        <f t="shared" ref="CC22:CE22" si="39">CC97</f>
        <v>0</v>
      </c>
      <c r="CD22" s="308">
        <f t="shared" si="39"/>
        <v>0</v>
      </c>
      <c r="CE22" s="308">
        <f t="shared" si="39"/>
        <v>0</v>
      </c>
      <c r="CF22" s="438">
        <f t="shared" si="33"/>
        <v>0</v>
      </c>
      <c r="CG22" s="310">
        <f t="shared" si="10"/>
        <v>2.1954009999999999</v>
      </c>
      <c r="CH22" s="308">
        <f t="shared" si="11"/>
        <v>0</v>
      </c>
      <c r="CI22" s="308">
        <f t="shared" si="12"/>
        <v>0</v>
      </c>
      <c r="CJ22" s="311">
        <f t="shared" si="13"/>
        <v>2.1954009999999999</v>
      </c>
      <c r="CK22" s="296">
        <f t="shared" si="14"/>
        <v>0</v>
      </c>
      <c r="CL22" s="256" t="s">
        <v>217</v>
      </c>
      <c r="CM22" s="167" t="s">
        <v>145</v>
      </c>
      <c r="CN22" s="392" t="s">
        <v>137</v>
      </c>
      <c r="CO22" s="415"/>
    </row>
    <row r="23" spans="1:93" s="232" customFormat="1" ht="24" x14ac:dyDescent="0.25">
      <c r="A23" s="246" t="s">
        <v>146</v>
      </c>
      <c r="B23" s="167" t="s">
        <v>147</v>
      </c>
      <c r="C23" s="392" t="s">
        <v>137</v>
      </c>
      <c r="D23" s="247" t="s">
        <v>210</v>
      </c>
      <c r="E23" s="248" t="s">
        <v>210</v>
      </c>
      <c r="F23" s="248" t="s">
        <v>210</v>
      </c>
      <c r="G23" s="248" t="s">
        <v>210</v>
      </c>
      <c r="H23" s="247" t="s">
        <v>210</v>
      </c>
      <c r="I23" s="247" t="s">
        <v>210</v>
      </c>
      <c r="J23" s="248" t="s">
        <v>210</v>
      </c>
      <c r="K23" s="248" t="s">
        <v>210</v>
      </c>
      <c r="L23" s="248" t="s">
        <v>210</v>
      </c>
      <c r="M23" s="248" t="s">
        <v>210</v>
      </c>
      <c r="N23" s="248">
        <v>0</v>
      </c>
      <c r="O23" s="248" t="s">
        <v>210</v>
      </c>
      <c r="P23" s="248" t="s">
        <v>210</v>
      </c>
      <c r="Q23" s="248" t="s">
        <v>210</v>
      </c>
      <c r="R23" s="248" t="s">
        <v>210</v>
      </c>
      <c r="S23" s="248" t="s">
        <v>210</v>
      </c>
      <c r="T23" s="248" t="s">
        <v>210</v>
      </c>
      <c r="U23" s="248" t="s">
        <v>210</v>
      </c>
      <c r="V23" s="248" t="s">
        <v>210</v>
      </c>
      <c r="W23" s="248" t="s">
        <v>210</v>
      </c>
      <c r="X23" s="333" t="s">
        <v>210</v>
      </c>
      <c r="Y23" s="307">
        <v>0</v>
      </c>
      <c r="Z23" s="53">
        <v>0</v>
      </c>
      <c r="AA23" s="53">
        <v>0</v>
      </c>
      <c r="AB23" s="53">
        <v>0</v>
      </c>
      <c r="AC23" s="306">
        <v>0</v>
      </c>
      <c r="AD23" s="307">
        <v>0</v>
      </c>
      <c r="AE23" s="53">
        <v>0</v>
      </c>
      <c r="AF23" s="53">
        <v>0</v>
      </c>
      <c r="AG23" s="53">
        <v>0</v>
      </c>
      <c r="AH23" s="257">
        <v>0</v>
      </c>
      <c r="AI23" s="254">
        <v>0</v>
      </c>
      <c r="AJ23" s="53">
        <v>0</v>
      </c>
      <c r="AK23" s="53">
        <v>0</v>
      </c>
      <c r="AL23" s="53">
        <v>0</v>
      </c>
      <c r="AM23" s="257">
        <v>0</v>
      </c>
      <c r="AN23" s="307">
        <v>0</v>
      </c>
      <c r="AO23" s="53">
        <v>0</v>
      </c>
      <c r="AP23" s="53">
        <v>0</v>
      </c>
      <c r="AQ23" s="53">
        <v>0</v>
      </c>
      <c r="AR23" s="257">
        <v>0</v>
      </c>
      <c r="AS23" s="247">
        <v>0</v>
      </c>
      <c r="AT23" s="248">
        <v>0</v>
      </c>
      <c r="AU23" s="248">
        <v>0</v>
      </c>
      <c r="AV23" s="298">
        <v>0</v>
      </c>
      <c r="AW23" s="299">
        <v>0</v>
      </c>
      <c r="AX23" s="325">
        <v>0</v>
      </c>
      <c r="AY23" s="248">
        <v>0</v>
      </c>
      <c r="AZ23" s="248">
        <v>0</v>
      </c>
      <c r="BA23" s="298">
        <v>0</v>
      </c>
      <c r="BB23" s="296">
        <v>0</v>
      </c>
      <c r="BC23" s="300">
        <v>0</v>
      </c>
      <c r="BD23" s="298">
        <v>0</v>
      </c>
      <c r="BE23" s="298">
        <v>0</v>
      </c>
      <c r="BF23" s="298">
        <v>0</v>
      </c>
      <c r="BG23" s="299">
        <v>0</v>
      </c>
      <c r="BH23" s="307">
        <v>0</v>
      </c>
      <c r="BI23" s="53">
        <v>0</v>
      </c>
      <c r="BJ23" s="53">
        <v>0</v>
      </c>
      <c r="BK23" s="53">
        <v>0</v>
      </c>
      <c r="BL23" s="296">
        <v>0</v>
      </c>
      <c r="BM23" s="311">
        <v>0</v>
      </c>
      <c r="BN23" s="308">
        <v>0</v>
      </c>
      <c r="BO23" s="308">
        <v>0</v>
      </c>
      <c r="BP23" s="308">
        <v>0</v>
      </c>
      <c r="BQ23" s="299">
        <v>0</v>
      </c>
      <c r="BR23" s="297">
        <v>0</v>
      </c>
      <c r="BS23" s="298">
        <v>0</v>
      </c>
      <c r="BT23" s="298">
        <v>0</v>
      </c>
      <c r="BU23" s="298">
        <v>0</v>
      </c>
      <c r="BV23" s="296">
        <v>0</v>
      </c>
      <c r="BW23" s="311">
        <v>0</v>
      </c>
      <c r="BX23" s="308">
        <v>0</v>
      </c>
      <c r="BY23" s="308">
        <v>0</v>
      </c>
      <c r="BZ23" s="308">
        <v>0</v>
      </c>
      <c r="CA23" s="309">
        <v>0</v>
      </c>
      <c r="CB23" s="310">
        <v>0</v>
      </c>
      <c r="CC23" s="308">
        <v>0</v>
      </c>
      <c r="CD23" s="308">
        <v>0</v>
      </c>
      <c r="CE23" s="308">
        <v>0</v>
      </c>
      <c r="CF23" s="438">
        <v>0</v>
      </c>
      <c r="CG23" s="310">
        <f t="shared" si="10"/>
        <v>0</v>
      </c>
      <c r="CH23" s="308">
        <f t="shared" si="11"/>
        <v>0</v>
      </c>
      <c r="CI23" s="308">
        <f t="shared" si="12"/>
        <v>0</v>
      </c>
      <c r="CJ23" s="311">
        <f t="shared" si="13"/>
        <v>0</v>
      </c>
      <c r="CK23" s="296">
        <f t="shared" si="14"/>
        <v>0</v>
      </c>
      <c r="CL23" s="256" t="s">
        <v>217</v>
      </c>
      <c r="CM23" s="167" t="s">
        <v>147</v>
      </c>
      <c r="CN23" s="392" t="s">
        <v>137</v>
      </c>
      <c r="CO23" s="415"/>
    </row>
    <row r="24" spans="1:93" s="232" customFormat="1" x14ac:dyDescent="0.25">
      <c r="A24" s="246" t="s">
        <v>148</v>
      </c>
      <c r="B24" s="167" t="s">
        <v>149</v>
      </c>
      <c r="C24" s="392" t="s">
        <v>137</v>
      </c>
      <c r="D24" s="247" t="s">
        <v>210</v>
      </c>
      <c r="E24" s="248" t="s">
        <v>210</v>
      </c>
      <c r="F24" s="248" t="s">
        <v>210</v>
      </c>
      <c r="G24" s="248" t="s">
        <v>210</v>
      </c>
      <c r="H24" s="247" t="s">
        <v>210</v>
      </c>
      <c r="I24" s="247" t="s">
        <v>210</v>
      </c>
      <c r="J24" s="248" t="s">
        <v>210</v>
      </c>
      <c r="K24" s="248" t="s">
        <v>210</v>
      </c>
      <c r="L24" s="248" t="s">
        <v>210</v>
      </c>
      <c r="M24" s="248" t="s">
        <v>210</v>
      </c>
      <c r="N24" s="248">
        <v>0</v>
      </c>
      <c r="O24" s="248" t="s">
        <v>210</v>
      </c>
      <c r="P24" s="248" t="s">
        <v>210</v>
      </c>
      <c r="Q24" s="248" t="s">
        <v>210</v>
      </c>
      <c r="R24" s="248" t="s">
        <v>210</v>
      </c>
      <c r="S24" s="248" t="s">
        <v>210</v>
      </c>
      <c r="T24" s="248" t="s">
        <v>210</v>
      </c>
      <c r="U24" s="248" t="s">
        <v>210</v>
      </c>
      <c r="V24" s="248" t="s">
        <v>210</v>
      </c>
      <c r="W24" s="248" t="s">
        <v>210</v>
      </c>
      <c r="X24" s="333" t="s">
        <v>210</v>
      </c>
      <c r="Y24" s="307">
        <f>Y113</f>
        <v>3.21726</v>
      </c>
      <c r="Z24" s="53">
        <f t="shared" ref="Z24:AA24" si="40">Z113</f>
        <v>0</v>
      </c>
      <c r="AA24" s="53">
        <f t="shared" si="40"/>
        <v>0</v>
      </c>
      <c r="AB24" s="53">
        <f t="shared" ref="AB24:AH24" si="41">AB113</f>
        <v>3.21726</v>
      </c>
      <c r="AC24" s="306">
        <f t="shared" si="41"/>
        <v>0</v>
      </c>
      <c r="AD24" s="307">
        <f t="shared" si="41"/>
        <v>0</v>
      </c>
      <c r="AE24" s="53">
        <f t="shared" si="41"/>
        <v>0</v>
      </c>
      <c r="AF24" s="53">
        <f t="shared" si="41"/>
        <v>0</v>
      </c>
      <c r="AG24" s="53">
        <f t="shared" si="41"/>
        <v>0</v>
      </c>
      <c r="AH24" s="257">
        <f t="shared" si="41"/>
        <v>0</v>
      </c>
      <c r="AI24" s="254">
        <f t="shared" ref="AI24:BL24" si="42">AI113</f>
        <v>0</v>
      </c>
      <c r="AJ24" s="53">
        <f t="shared" si="42"/>
        <v>0</v>
      </c>
      <c r="AK24" s="53">
        <f t="shared" si="42"/>
        <v>0</v>
      </c>
      <c r="AL24" s="53">
        <f t="shared" si="42"/>
        <v>0</v>
      </c>
      <c r="AM24" s="257">
        <f t="shared" si="42"/>
        <v>0</v>
      </c>
      <c r="AN24" s="307">
        <f t="shared" ref="AN24:AR24" si="43">AN113</f>
        <v>0</v>
      </c>
      <c r="AO24" s="53">
        <f t="shared" si="43"/>
        <v>0</v>
      </c>
      <c r="AP24" s="53">
        <f t="shared" si="43"/>
        <v>0</v>
      </c>
      <c r="AQ24" s="53">
        <f t="shared" si="43"/>
        <v>0</v>
      </c>
      <c r="AR24" s="257">
        <f t="shared" si="43"/>
        <v>0</v>
      </c>
      <c r="AS24" s="250">
        <f>AS113</f>
        <v>1.3426</v>
      </c>
      <c r="AT24" s="248">
        <f t="shared" ref="AT24:AW24" si="44">AT113</f>
        <v>0</v>
      </c>
      <c r="AU24" s="248">
        <f t="shared" si="44"/>
        <v>0</v>
      </c>
      <c r="AV24" s="298">
        <f>AV113</f>
        <v>1.3426</v>
      </c>
      <c r="AW24" s="299">
        <f t="shared" si="44"/>
        <v>0</v>
      </c>
      <c r="AX24" s="254">
        <f>AX113</f>
        <v>0</v>
      </c>
      <c r="AY24" s="248">
        <f t="shared" ref="AY24:AZ24" si="45">AY113</f>
        <v>0</v>
      </c>
      <c r="AZ24" s="248">
        <f t="shared" si="45"/>
        <v>0</v>
      </c>
      <c r="BA24" s="298">
        <f>BA113</f>
        <v>0</v>
      </c>
      <c r="BB24" s="296">
        <f t="shared" ref="BB24" si="46">BB113</f>
        <v>0</v>
      </c>
      <c r="BC24" s="300">
        <f t="shared" si="42"/>
        <v>1.6039999999999999</v>
      </c>
      <c r="BD24" s="298">
        <f t="shared" si="42"/>
        <v>0</v>
      </c>
      <c r="BE24" s="298">
        <f t="shared" si="42"/>
        <v>0</v>
      </c>
      <c r="BF24" s="298">
        <f t="shared" si="42"/>
        <v>1.6039999999999999</v>
      </c>
      <c r="BG24" s="299">
        <f t="shared" si="42"/>
        <v>0</v>
      </c>
      <c r="BH24" s="307">
        <f t="shared" si="42"/>
        <v>0</v>
      </c>
      <c r="BI24" s="53">
        <f t="shared" si="42"/>
        <v>0</v>
      </c>
      <c r="BJ24" s="53">
        <f t="shared" si="42"/>
        <v>0</v>
      </c>
      <c r="BK24" s="53">
        <f t="shared" si="42"/>
        <v>0</v>
      </c>
      <c r="BL24" s="296">
        <f t="shared" si="42"/>
        <v>0</v>
      </c>
      <c r="BM24" s="311">
        <f t="shared" ref="BM24:BQ24" si="47">BM113</f>
        <v>1.103</v>
      </c>
      <c r="BN24" s="308">
        <f t="shared" si="47"/>
        <v>0</v>
      </c>
      <c r="BO24" s="308">
        <f t="shared" si="47"/>
        <v>0</v>
      </c>
      <c r="BP24" s="308">
        <f t="shared" si="47"/>
        <v>1.103</v>
      </c>
      <c r="BQ24" s="299">
        <f t="shared" si="47"/>
        <v>0</v>
      </c>
      <c r="BR24" s="297">
        <f t="shared" ref="BR24:BW24" si="48">BR113</f>
        <v>0</v>
      </c>
      <c r="BS24" s="298">
        <f t="shared" si="48"/>
        <v>0</v>
      </c>
      <c r="BT24" s="298">
        <f t="shared" si="48"/>
        <v>0</v>
      </c>
      <c r="BU24" s="298">
        <f t="shared" si="48"/>
        <v>0</v>
      </c>
      <c r="BV24" s="296">
        <f t="shared" si="48"/>
        <v>0</v>
      </c>
      <c r="BW24" s="311">
        <f t="shared" si="48"/>
        <v>0</v>
      </c>
      <c r="BX24" s="308">
        <f t="shared" ref="BX24:BZ24" si="49">BX113</f>
        <v>0</v>
      </c>
      <c r="BY24" s="308">
        <f t="shared" si="49"/>
        <v>0</v>
      </c>
      <c r="BZ24" s="308">
        <f t="shared" si="49"/>
        <v>0</v>
      </c>
      <c r="CA24" s="309">
        <f t="shared" ref="CA24:CF24" si="50">CA113</f>
        <v>0</v>
      </c>
      <c r="CB24" s="310">
        <f t="shared" si="50"/>
        <v>0</v>
      </c>
      <c r="CC24" s="308">
        <f t="shared" ref="CC24:CE24" si="51">CC113</f>
        <v>0</v>
      </c>
      <c r="CD24" s="308">
        <f t="shared" si="51"/>
        <v>0</v>
      </c>
      <c r="CE24" s="308">
        <f t="shared" si="51"/>
        <v>0</v>
      </c>
      <c r="CF24" s="438">
        <f t="shared" si="50"/>
        <v>0</v>
      </c>
      <c r="CG24" s="310">
        <f t="shared" si="10"/>
        <v>4.0495999999999999</v>
      </c>
      <c r="CH24" s="311">
        <f t="shared" si="11"/>
        <v>0</v>
      </c>
      <c r="CI24" s="311">
        <f t="shared" si="12"/>
        <v>0</v>
      </c>
      <c r="CJ24" s="311">
        <f t="shared" si="13"/>
        <v>4.0495999999999999</v>
      </c>
      <c r="CK24" s="256">
        <f t="shared" si="14"/>
        <v>0</v>
      </c>
      <c r="CL24" s="256" t="s">
        <v>217</v>
      </c>
      <c r="CM24" s="167" t="s">
        <v>149</v>
      </c>
      <c r="CN24" s="392" t="s">
        <v>137</v>
      </c>
      <c r="CO24" s="415"/>
    </row>
    <row r="25" spans="1:93" s="305" customFormat="1" ht="22.5" customHeight="1" x14ac:dyDescent="0.25">
      <c r="A25" s="301" t="s">
        <v>150</v>
      </c>
      <c r="B25" s="168" t="s">
        <v>0</v>
      </c>
      <c r="C25" s="393" t="s">
        <v>137</v>
      </c>
      <c r="D25" s="302" t="s">
        <v>210</v>
      </c>
      <c r="E25" s="303" t="s">
        <v>210</v>
      </c>
      <c r="F25" s="303" t="s">
        <v>210</v>
      </c>
      <c r="G25" s="303" t="s">
        <v>210</v>
      </c>
      <c r="H25" s="303" t="s">
        <v>210</v>
      </c>
      <c r="I25" s="303" t="s">
        <v>210</v>
      </c>
      <c r="J25" s="303" t="s">
        <v>210</v>
      </c>
      <c r="K25" s="303" t="s">
        <v>210</v>
      </c>
      <c r="L25" s="303" t="s">
        <v>210</v>
      </c>
      <c r="M25" s="303" t="s">
        <v>210</v>
      </c>
      <c r="N25" s="248">
        <v>0</v>
      </c>
      <c r="O25" s="303" t="s">
        <v>210</v>
      </c>
      <c r="P25" s="303" t="s">
        <v>210</v>
      </c>
      <c r="Q25" s="303" t="s">
        <v>210</v>
      </c>
      <c r="R25" s="303" t="s">
        <v>210</v>
      </c>
      <c r="S25" s="303" t="s">
        <v>210</v>
      </c>
      <c r="T25" s="303" t="s">
        <v>210</v>
      </c>
      <c r="U25" s="303" t="s">
        <v>210</v>
      </c>
      <c r="V25" s="303" t="s">
        <v>210</v>
      </c>
      <c r="W25" s="303" t="s">
        <v>210</v>
      </c>
      <c r="X25" s="334" t="s">
        <v>210</v>
      </c>
      <c r="Y25" s="315">
        <f t="shared" ref="Y25:BD25" si="52">Y26+Y50+Y94+Y97+Y112+Y113</f>
        <v>13.383557</v>
      </c>
      <c r="Z25" s="304">
        <f t="shared" si="52"/>
        <v>0</v>
      </c>
      <c r="AA25" s="304">
        <f t="shared" si="52"/>
        <v>0</v>
      </c>
      <c r="AB25" s="304">
        <f t="shared" si="52"/>
        <v>13.383557</v>
      </c>
      <c r="AC25" s="312">
        <f t="shared" si="52"/>
        <v>0</v>
      </c>
      <c r="AD25" s="315">
        <f t="shared" si="52"/>
        <v>0</v>
      </c>
      <c r="AE25" s="304">
        <f t="shared" si="52"/>
        <v>0</v>
      </c>
      <c r="AF25" s="304">
        <f t="shared" si="52"/>
        <v>0</v>
      </c>
      <c r="AG25" s="304">
        <f t="shared" si="52"/>
        <v>0</v>
      </c>
      <c r="AH25" s="316">
        <f t="shared" si="52"/>
        <v>0</v>
      </c>
      <c r="AI25" s="315">
        <f t="shared" si="52"/>
        <v>13.260284000000002</v>
      </c>
      <c r="AJ25" s="304">
        <f t="shared" si="52"/>
        <v>0</v>
      </c>
      <c r="AK25" s="304">
        <f t="shared" si="52"/>
        <v>0</v>
      </c>
      <c r="AL25" s="304">
        <f t="shared" si="52"/>
        <v>13.260284000000002</v>
      </c>
      <c r="AM25" s="316">
        <f t="shared" si="52"/>
        <v>0</v>
      </c>
      <c r="AN25" s="315">
        <f t="shared" si="52"/>
        <v>0</v>
      </c>
      <c r="AO25" s="304">
        <f t="shared" si="52"/>
        <v>0</v>
      </c>
      <c r="AP25" s="304">
        <f t="shared" si="52"/>
        <v>0</v>
      </c>
      <c r="AQ25" s="304">
        <f t="shared" si="52"/>
        <v>0</v>
      </c>
      <c r="AR25" s="316">
        <f t="shared" si="52"/>
        <v>0</v>
      </c>
      <c r="AS25" s="304">
        <f t="shared" si="52"/>
        <v>13.509222000000001</v>
      </c>
      <c r="AT25" s="304">
        <f t="shared" si="52"/>
        <v>0</v>
      </c>
      <c r="AU25" s="304">
        <f t="shared" si="52"/>
        <v>0</v>
      </c>
      <c r="AV25" s="304">
        <f t="shared" si="52"/>
        <v>13.509222000000001</v>
      </c>
      <c r="AW25" s="312">
        <f t="shared" si="52"/>
        <v>0</v>
      </c>
      <c r="AX25" s="315">
        <f t="shared" si="52"/>
        <v>0</v>
      </c>
      <c r="AY25" s="304">
        <f t="shared" si="52"/>
        <v>0</v>
      </c>
      <c r="AZ25" s="304">
        <f t="shared" si="52"/>
        <v>0</v>
      </c>
      <c r="BA25" s="304">
        <f t="shared" si="52"/>
        <v>0</v>
      </c>
      <c r="BB25" s="316">
        <f t="shared" si="52"/>
        <v>0</v>
      </c>
      <c r="BC25" s="304">
        <f t="shared" si="52"/>
        <v>13.476692999999997</v>
      </c>
      <c r="BD25" s="304">
        <f t="shared" si="52"/>
        <v>0</v>
      </c>
      <c r="BE25" s="304">
        <f t="shared" ref="BE25:CJ25" si="53">BE26+BE50+BE94+BE97+BE112+BE113</f>
        <v>0</v>
      </c>
      <c r="BF25" s="304">
        <f t="shared" si="53"/>
        <v>13.476692999999997</v>
      </c>
      <c r="BG25" s="312">
        <f t="shared" si="53"/>
        <v>0</v>
      </c>
      <c r="BH25" s="315">
        <f t="shared" si="53"/>
        <v>0</v>
      </c>
      <c r="BI25" s="304">
        <f t="shared" si="53"/>
        <v>0</v>
      </c>
      <c r="BJ25" s="304">
        <f t="shared" si="53"/>
        <v>0</v>
      </c>
      <c r="BK25" s="304">
        <f t="shared" si="53"/>
        <v>0</v>
      </c>
      <c r="BL25" s="316">
        <f t="shared" si="53"/>
        <v>0</v>
      </c>
      <c r="BM25" s="304">
        <f t="shared" si="53"/>
        <v>13.429470999999999</v>
      </c>
      <c r="BN25" s="304">
        <f t="shared" si="53"/>
        <v>0</v>
      </c>
      <c r="BO25" s="304">
        <f t="shared" si="53"/>
        <v>0</v>
      </c>
      <c r="BP25" s="304">
        <f t="shared" si="53"/>
        <v>13.429470999999999</v>
      </c>
      <c r="BQ25" s="312">
        <f t="shared" si="53"/>
        <v>0</v>
      </c>
      <c r="BR25" s="315">
        <f t="shared" si="53"/>
        <v>0</v>
      </c>
      <c r="BS25" s="304">
        <f t="shared" si="53"/>
        <v>0</v>
      </c>
      <c r="BT25" s="304">
        <f t="shared" si="53"/>
        <v>0</v>
      </c>
      <c r="BU25" s="304">
        <f t="shared" si="53"/>
        <v>0</v>
      </c>
      <c r="BV25" s="316">
        <f t="shared" si="53"/>
        <v>0</v>
      </c>
      <c r="BW25" s="304">
        <f t="shared" si="53"/>
        <v>13.666157000000002</v>
      </c>
      <c r="BX25" s="304">
        <f t="shared" si="53"/>
        <v>0</v>
      </c>
      <c r="BY25" s="304">
        <f t="shared" si="53"/>
        <v>0</v>
      </c>
      <c r="BZ25" s="304">
        <f t="shared" si="53"/>
        <v>13.666157000000002</v>
      </c>
      <c r="CA25" s="312">
        <f t="shared" si="53"/>
        <v>0</v>
      </c>
      <c r="CB25" s="315">
        <f t="shared" si="53"/>
        <v>0</v>
      </c>
      <c r="CC25" s="304">
        <f t="shared" si="53"/>
        <v>0</v>
      </c>
      <c r="CD25" s="304">
        <f t="shared" si="53"/>
        <v>0</v>
      </c>
      <c r="CE25" s="304">
        <f t="shared" si="53"/>
        <v>0</v>
      </c>
      <c r="CF25" s="316">
        <f t="shared" si="53"/>
        <v>0</v>
      </c>
      <c r="CG25" s="315">
        <f t="shared" si="53"/>
        <v>67.341826999999995</v>
      </c>
      <c r="CH25" s="304">
        <f t="shared" si="53"/>
        <v>0</v>
      </c>
      <c r="CI25" s="304">
        <f t="shared" si="53"/>
        <v>0</v>
      </c>
      <c r="CJ25" s="304">
        <f t="shared" si="53"/>
        <v>67.341826999999995</v>
      </c>
      <c r="CK25" s="316">
        <f t="shared" ref="CK25" si="54">CK26+CK50+CK94+CK97+CK112+CK113</f>
        <v>0</v>
      </c>
      <c r="CL25" s="256" t="s">
        <v>217</v>
      </c>
      <c r="CM25" s="168" t="s">
        <v>0</v>
      </c>
      <c r="CN25" s="393" t="s">
        <v>137</v>
      </c>
      <c r="CO25" s="416"/>
    </row>
    <row r="26" spans="1:93" s="3" customFormat="1" ht="24" x14ac:dyDescent="0.25">
      <c r="A26" s="139" t="s">
        <v>151</v>
      </c>
      <c r="B26" s="169" t="s">
        <v>152</v>
      </c>
      <c r="C26" s="394" t="s">
        <v>137</v>
      </c>
      <c r="D26" s="113" t="s">
        <v>210</v>
      </c>
      <c r="E26" s="30" t="s">
        <v>210</v>
      </c>
      <c r="F26" s="30" t="s">
        <v>210</v>
      </c>
      <c r="G26" s="30" t="s">
        <v>210</v>
      </c>
      <c r="H26" s="30" t="s">
        <v>210</v>
      </c>
      <c r="I26" s="30" t="s">
        <v>210</v>
      </c>
      <c r="J26" s="30" t="s">
        <v>210</v>
      </c>
      <c r="K26" s="30" t="s">
        <v>210</v>
      </c>
      <c r="L26" s="30" t="s">
        <v>210</v>
      </c>
      <c r="M26" s="30" t="s">
        <v>210</v>
      </c>
      <c r="N26" s="22">
        <v>0</v>
      </c>
      <c r="O26" s="30" t="s">
        <v>210</v>
      </c>
      <c r="P26" s="30" t="s">
        <v>210</v>
      </c>
      <c r="Q26" s="30" t="s">
        <v>210</v>
      </c>
      <c r="R26" s="30" t="s">
        <v>210</v>
      </c>
      <c r="S26" s="30" t="s">
        <v>210</v>
      </c>
      <c r="T26" s="30" t="s">
        <v>210</v>
      </c>
      <c r="U26" s="30" t="s">
        <v>210</v>
      </c>
      <c r="V26" s="30" t="s">
        <v>210</v>
      </c>
      <c r="W26" s="30" t="s">
        <v>210</v>
      </c>
      <c r="X26" s="335" t="s">
        <v>210</v>
      </c>
      <c r="Y26" s="321">
        <f>Y27+Y35+Y38</f>
        <v>0</v>
      </c>
      <c r="Z26" s="31">
        <f t="shared" ref="Z26:AC26" si="55">Z27+Z35+Z38</f>
        <v>0</v>
      </c>
      <c r="AA26" s="31">
        <f t="shared" si="55"/>
        <v>0</v>
      </c>
      <c r="AB26" s="31">
        <f t="shared" si="55"/>
        <v>0</v>
      </c>
      <c r="AC26" s="381">
        <f t="shared" si="55"/>
        <v>0</v>
      </c>
      <c r="AD26" s="321">
        <f>AD27+AD35+AD38</f>
        <v>0</v>
      </c>
      <c r="AE26" s="31">
        <f t="shared" ref="AE26" si="56">AE27+AE35+AE38</f>
        <v>0</v>
      </c>
      <c r="AF26" s="31">
        <f t="shared" ref="AF26" si="57">AF27+AF35+AF38</f>
        <v>0</v>
      </c>
      <c r="AG26" s="31">
        <f t="shared" ref="AG26" si="58">AG27+AG35+AG38</f>
        <v>0</v>
      </c>
      <c r="AH26" s="129">
        <f t="shared" ref="AH26" si="59">AH27+AH35+AH38</f>
        <v>0</v>
      </c>
      <c r="AI26" s="329">
        <f t="shared" ref="AI26:CF26" si="60">AI27+AI35+AI38</f>
        <v>0</v>
      </c>
      <c r="AJ26" s="30">
        <f t="shared" si="60"/>
        <v>0</v>
      </c>
      <c r="AK26" s="30">
        <f t="shared" si="60"/>
        <v>0</v>
      </c>
      <c r="AL26" s="32">
        <f t="shared" si="60"/>
        <v>0</v>
      </c>
      <c r="AM26" s="35">
        <f t="shared" si="60"/>
        <v>0</v>
      </c>
      <c r="AN26" s="329">
        <f t="shared" ref="AN26:AR26" si="61">AN27+AN35+AN38</f>
        <v>0</v>
      </c>
      <c r="AO26" s="30">
        <f t="shared" si="61"/>
        <v>0</v>
      </c>
      <c r="AP26" s="30">
        <f t="shared" si="61"/>
        <v>0</v>
      </c>
      <c r="AQ26" s="32">
        <f t="shared" si="61"/>
        <v>0</v>
      </c>
      <c r="AR26" s="35">
        <f t="shared" si="61"/>
        <v>0</v>
      </c>
      <c r="AS26" s="36">
        <f t="shared" si="60"/>
        <v>0</v>
      </c>
      <c r="AT26" s="32">
        <f t="shared" si="60"/>
        <v>0</v>
      </c>
      <c r="AU26" s="32">
        <f t="shared" si="60"/>
        <v>0</v>
      </c>
      <c r="AV26" s="32">
        <f t="shared" si="60"/>
        <v>0</v>
      </c>
      <c r="AW26" s="33">
        <f t="shared" si="60"/>
        <v>0</v>
      </c>
      <c r="AX26" s="34">
        <f t="shared" ref="AX26:BB26" si="62">AX27+AX35+AX38</f>
        <v>0</v>
      </c>
      <c r="AY26" s="32">
        <f t="shared" si="62"/>
        <v>0</v>
      </c>
      <c r="AZ26" s="32">
        <f t="shared" si="62"/>
        <v>0</v>
      </c>
      <c r="BA26" s="32">
        <f t="shared" si="62"/>
        <v>0</v>
      </c>
      <c r="BB26" s="35">
        <f t="shared" si="62"/>
        <v>0</v>
      </c>
      <c r="BC26" s="36">
        <f t="shared" si="60"/>
        <v>0</v>
      </c>
      <c r="BD26" s="32">
        <f t="shared" si="60"/>
        <v>0</v>
      </c>
      <c r="BE26" s="32">
        <f t="shared" si="60"/>
        <v>0</v>
      </c>
      <c r="BF26" s="32">
        <f t="shared" si="60"/>
        <v>0</v>
      </c>
      <c r="BG26" s="33">
        <f t="shared" si="60"/>
        <v>0</v>
      </c>
      <c r="BH26" s="321">
        <f t="shared" si="60"/>
        <v>0</v>
      </c>
      <c r="BI26" s="31">
        <f t="shared" si="60"/>
        <v>0</v>
      </c>
      <c r="BJ26" s="31">
        <f t="shared" si="60"/>
        <v>0</v>
      </c>
      <c r="BK26" s="31">
        <f t="shared" si="60"/>
        <v>0</v>
      </c>
      <c r="BL26" s="35">
        <f t="shared" si="60"/>
        <v>0</v>
      </c>
      <c r="BM26" s="36">
        <f t="shared" ref="BM26:BQ26" si="63">BM27+BM35+BM38</f>
        <v>0</v>
      </c>
      <c r="BN26" s="32">
        <f t="shared" si="63"/>
        <v>0</v>
      </c>
      <c r="BO26" s="32">
        <f t="shared" si="63"/>
        <v>0</v>
      </c>
      <c r="BP26" s="32">
        <f t="shared" si="63"/>
        <v>0</v>
      </c>
      <c r="BQ26" s="33">
        <f t="shared" si="63"/>
        <v>0</v>
      </c>
      <c r="BR26" s="34">
        <f t="shared" si="60"/>
        <v>0</v>
      </c>
      <c r="BS26" s="32">
        <f t="shared" si="60"/>
        <v>0</v>
      </c>
      <c r="BT26" s="32">
        <f t="shared" si="60"/>
        <v>0</v>
      </c>
      <c r="BU26" s="32">
        <f t="shared" si="60"/>
        <v>0</v>
      </c>
      <c r="BV26" s="35">
        <f t="shared" si="60"/>
        <v>0</v>
      </c>
      <c r="BW26" s="36">
        <f t="shared" ref="BW26:BZ26" si="64">BW27+BW35+BW38</f>
        <v>0</v>
      </c>
      <c r="BX26" s="32">
        <f t="shared" si="64"/>
        <v>0</v>
      </c>
      <c r="BY26" s="32">
        <f t="shared" si="64"/>
        <v>0</v>
      </c>
      <c r="BZ26" s="32">
        <f t="shared" si="64"/>
        <v>0</v>
      </c>
      <c r="CA26" s="33">
        <f t="shared" si="60"/>
        <v>0</v>
      </c>
      <c r="CB26" s="34">
        <f t="shared" si="60"/>
        <v>0</v>
      </c>
      <c r="CC26" s="32">
        <f t="shared" ref="CC26:CE26" si="65">CC27+CC35+CC38</f>
        <v>0</v>
      </c>
      <c r="CD26" s="32">
        <f t="shared" si="65"/>
        <v>0</v>
      </c>
      <c r="CE26" s="32">
        <f t="shared" si="65"/>
        <v>0</v>
      </c>
      <c r="CF26" s="35">
        <f t="shared" si="60"/>
        <v>0</v>
      </c>
      <c r="CG26" s="34">
        <f t="shared" si="10"/>
        <v>0</v>
      </c>
      <c r="CH26" s="36">
        <f t="shared" si="11"/>
        <v>0</v>
      </c>
      <c r="CI26" s="36">
        <f t="shared" si="12"/>
        <v>0</v>
      </c>
      <c r="CJ26" s="36">
        <f t="shared" si="13"/>
        <v>0</v>
      </c>
      <c r="CK26" s="148">
        <f t="shared" si="14"/>
        <v>0</v>
      </c>
      <c r="CL26" s="138" t="s">
        <v>217</v>
      </c>
      <c r="CM26" s="169" t="s">
        <v>152</v>
      </c>
      <c r="CN26" s="394" t="s">
        <v>137</v>
      </c>
      <c r="CO26" s="417"/>
    </row>
    <row r="27" spans="1:93" s="5" customFormat="1" ht="36" x14ac:dyDescent="0.25">
      <c r="A27" s="140" t="s">
        <v>153</v>
      </c>
      <c r="B27" s="170" t="s">
        <v>154</v>
      </c>
      <c r="C27" s="395" t="s">
        <v>137</v>
      </c>
      <c r="D27" s="114" t="s">
        <v>210</v>
      </c>
      <c r="E27" s="37" t="s">
        <v>210</v>
      </c>
      <c r="F27" s="37" t="s">
        <v>210</v>
      </c>
      <c r="G27" s="37" t="s">
        <v>210</v>
      </c>
      <c r="H27" s="37" t="s">
        <v>210</v>
      </c>
      <c r="I27" s="37" t="s">
        <v>210</v>
      </c>
      <c r="J27" s="37" t="s">
        <v>210</v>
      </c>
      <c r="K27" s="37" t="s">
        <v>210</v>
      </c>
      <c r="L27" s="37" t="s">
        <v>210</v>
      </c>
      <c r="M27" s="37" t="s">
        <v>210</v>
      </c>
      <c r="N27" s="22">
        <v>0</v>
      </c>
      <c r="O27" s="37">
        <f t="shared" ref="O27:X27" si="66">SUM(O28:O30)</f>
        <v>0</v>
      </c>
      <c r="P27" s="37">
        <f t="shared" si="66"/>
        <v>0</v>
      </c>
      <c r="Q27" s="37">
        <f t="shared" si="66"/>
        <v>0</v>
      </c>
      <c r="R27" s="37">
        <f t="shared" si="66"/>
        <v>0</v>
      </c>
      <c r="S27" s="37">
        <f t="shared" si="66"/>
        <v>0</v>
      </c>
      <c r="T27" s="37">
        <f t="shared" si="66"/>
        <v>0</v>
      </c>
      <c r="U27" s="37">
        <f t="shared" si="66"/>
        <v>0</v>
      </c>
      <c r="V27" s="37">
        <f t="shared" si="66"/>
        <v>0</v>
      </c>
      <c r="W27" s="37">
        <f t="shared" si="66"/>
        <v>0</v>
      </c>
      <c r="X27" s="336">
        <f t="shared" si="66"/>
        <v>0</v>
      </c>
      <c r="Y27" s="322">
        <f t="shared" ref="Y27:AC27" si="67">SUM(Y28:Y30)</f>
        <v>0</v>
      </c>
      <c r="Z27" s="38">
        <f t="shared" si="67"/>
        <v>0</v>
      </c>
      <c r="AA27" s="38">
        <f t="shared" si="67"/>
        <v>0</v>
      </c>
      <c r="AB27" s="38">
        <f t="shared" si="67"/>
        <v>0</v>
      </c>
      <c r="AC27" s="382">
        <f t="shared" si="67"/>
        <v>0</v>
      </c>
      <c r="AD27" s="322">
        <f t="shared" ref="AD27:AH27" si="68">SUM(AD28:AD30)</f>
        <v>0</v>
      </c>
      <c r="AE27" s="38">
        <f t="shared" si="68"/>
        <v>0</v>
      </c>
      <c r="AF27" s="38">
        <f t="shared" si="68"/>
        <v>0</v>
      </c>
      <c r="AG27" s="38">
        <f t="shared" si="68"/>
        <v>0</v>
      </c>
      <c r="AH27" s="128">
        <f t="shared" si="68"/>
        <v>0</v>
      </c>
      <c r="AI27" s="330">
        <v>0</v>
      </c>
      <c r="AJ27" s="37">
        <f t="shared" ref="AJ27:CF27" si="69">SUM(AJ28:AJ30)</f>
        <v>0</v>
      </c>
      <c r="AK27" s="37">
        <f t="shared" si="69"/>
        <v>0</v>
      </c>
      <c r="AL27" s="39">
        <f t="shared" ref="AL27:AL33" si="70">AI27</f>
        <v>0</v>
      </c>
      <c r="AM27" s="42">
        <f t="shared" si="69"/>
        <v>0</v>
      </c>
      <c r="AN27" s="330">
        <v>0</v>
      </c>
      <c r="AO27" s="37">
        <f t="shared" ref="AO27:AP27" si="71">SUM(AO28:AO30)</f>
        <v>0</v>
      </c>
      <c r="AP27" s="37">
        <f t="shared" si="71"/>
        <v>0</v>
      </c>
      <c r="AQ27" s="39">
        <f t="shared" ref="AQ27:AQ33" si="72">AN27</f>
        <v>0</v>
      </c>
      <c r="AR27" s="42">
        <f t="shared" ref="AR27" si="73">SUM(AR28:AR30)</f>
        <v>0</v>
      </c>
      <c r="AS27" s="43">
        <f t="shared" si="69"/>
        <v>0</v>
      </c>
      <c r="AT27" s="39">
        <f t="shared" si="69"/>
        <v>0</v>
      </c>
      <c r="AU27" s="39">
        <f t="shared" si="69"/>
        <v>0</v>
      </c>
      <c r="AV27" s="39">
        <f t="shared" si="69"/>
        <v>0</v>
      </c>
      <c r="AW27" s="40">
        <f t="shared" si="69"/>
        <v>0</v>
      </c>
      <c r="AX27" s="41">
        <f t="shared" ref="AX27:BB27" si="74">SUM(AX28:AX30)</f>
        <v>0</v>
      </c>
      <c r="AY27" s="39">
        <f t="shared" si="74"/>
        <v>0</v>
      </c>
      <c r="AZ27" s="39">
        <f t="shared" si="74"/>
        <v>0</v>
      </c>
      <c r="BA27" s="39">
        <f t="shared" si="74"/>
        <v>0</v>
      </c>
      <c r="BB27" s="42">
        <f t="shared" si="74"/>
        <v>0</v>
      </c>
      <c r="BC27" s="43">
        <f t="shared" si="69"/>
        <v>0</v>
      </c>
      <c r="BD27" s="39">
        <f t="shared" si="69"/>
        <v>0</v>
      </c>
      <c r="BE27" s="39">
        <f t="shared" si="69"/>
        <v>0</v>
      </c>
      <c r="BF27" s="39">
        <f t="shared" si="69"/>
        <v>0</v>
      </c>
      <c r="BG27" s="40">
        <f t="shared" si="69"/>
        <v>0</v>
      </c>
      <c r="BH27" s="322">
        <f>SUM(BH28:BH30)</f>
        <v>0</v>
      </c>
      <c r="BI27" s="38">
        <f t="shared" ref="BI27:BK27" si="75">SUM(BI28:BI30)</f>
        <v>0</v>
      </c>
      <c r="BJ27" s="38">
        <f t="shared" si="75"/>
        <v>0</v>
      </c>
      <c r="BK27" s="38">
        <f t="shared" si="75"/>
        <v>0</v>
      </c>
      <c r="BL27" s="42">
        <f t="shared" si="69"/>
        <v>0</v>
      </c>
      <c r="BM27" s="43">
        <f t="shared" ref="BM27:BQ27" si="76">SUM(BM28:BM30)</f>
        <v>0</v>
      </c>
      <c r="BN27" s="39">
        <f t="shared" si="76"/>
        <v>0</v>
      </c>
      <c r="BO27" s="39">
        <f t="shared" si="76"/>
        <v>0</v>
      </c>
      <c r="BP27" s="39">
        <f t="shared" si="76"/>
        <v>0</v>
      </c>
      <c r="BQ27" s="40">
        <f t="shared" si="76"/>
        <v>0</v>
      </c>
      <c r="BR27" s="41">
        <f t="shared" si="69"/>
        <v>0</v>
      </c>
      <c r="BS27" s="39">
        <f t="shared" si="69"/>
        <v>0</v>
      </c>
      <c r="BT27" s="39">
        <f t="shared" si="69"/>
        <v>0</v>
      </c>
      <c r="BU27" s="39">
        <f t="shared" si="69"/>
        <v>0</v>
      </c>
      <c r="BV27" s="42">
        <f t="shared" si="69"/>
        <v>0</v>
      </c>
      <c r="BW27" s="43">
        <f t="shared" ref="BW27:BZ27" si="77">SUM(BW28:BW30)</f>
        <v>0</v>
      </c>
      <c r="BX27" s="39">
        <f t="shared" si="77"/>
        <v>0</v>
      </c>
      <c r="BY27" s="39">
        <f t="shared" si="77"/>
        <v>0</v>
      </c>
      <c r="BZ27" s="39">
        <f t="shared" si="77"/>
        <v>0</v>
      </c>
      <c r="CA27" s="40">
        <f t="shared" si="69"/>
        <v>0</v>
      </c>
      <c r="CB27" s="41">
        <f t="shared" si="69"/>
        <v>0</v>
      </c>
      <c r="CC27" s="39">
        <f t="shared" ref="CC27:CE27" si="78">SUM(CC28:CC30)</f>
        <v>0</v>
      </c>
      <c r="CD27" s="39">
        <f t="shared" si="78"/>
        <v>0</v>
      </c>
      <c r="CE27" s="39">
        <f t="shared" si="78"/>
        <v>0</v>
      </c>
      <c r="CF27" s="42">
        <f t="shared" si="69"/>
        <v>0</v>
      </c>
      <c r="CG27" s="41">
        <f t="shared" si="10"/>
        <v>0</v>
      </c>
      <c r="CH27" s="43">
        <f t="shared" si="11"/>
        <v>0</v>
      </c>
      <c r="CI27" s="43">
        <f t="shared" si="12"/>
        <v>0</v>
      </c>
      <c r="CJ27" s="43">
        <f t="shared" si="13"/>
        <v>0</v>
      </c>
      <c r="CK27" s="149">
        <f t="shared" si="14"/>
        <v>0</v>
      </c>
      <c r="CL27" s="138" t="s">
        <v>217</v>
      </c>
      <c r="CM27" s="170" t="s">
        <v>154</v>
      </c>
      <c r="CN27" s="395" t="s">
        <v>137</v>
      </c>
      <c r="CO27" s="418"/>
    </row>
    <row r="28" spans="1:93" s="6" customFormat="1" ht="48" x14ac:dyDescent="0.25">
      <c r="A28" s="141" t="s">
        <v>155</v>
      </c>
      <c r="B28" s="171" t="s">
        <v>156</v>
      </c>
      <c r="C28" s="396" t="s">
        <v>137</v>
      </c>
      <c r="D28" s="115" t="s">
        <v>210</v>
      </c>
      <c r="E28" s="44" t="s">
        <v>210</v>
      </c>
      <c r="F28" s="44" t="s">
        <v>210</v>
      </c>
      <c r="G28" s="44" t="s">
        <v>210</v>
      </c>
      <c r="H28" s="44" t="s">
        <v>210</v>
      </c>
      <c r="I28" s="44" t="s">
        <v>210</v>
      </c>
      <c r="J28" s="44" t="s">
        <v>210</v>
      </c>
      <c r="K28" s="44" t="s">
        <v>210</v>
      </c>
      <c r="L28" s="44" t="s">
        <v>210</v>
      </c>
      <c r="M28" s="44" t="s">
        <v>210</v>
      </c>
      <c r="N28" s="22">
        <v>0</v>
      </c>
      <c r="O28" s="44" t="s">
        <v>210</v>
      </c>
      <c r="P28" s="44" t="s">
        <v>210</v>
      </c>
      <c r="Q28" s="44" t="s">
        <v>210</v>
      </c>
      <c r="R28" s="44" t="s">
        <v>210</v>
      </c>
      <c r="S28" s="44" t="s">
        <v>210</v>
      </c>
      <c r="T28" s="44" t="s">
        <v>210</v>
      </c>
      <c r="U28" s="45">
        <v>0</v>
      </c>
      <c r="V28" s="45">
        <v>0</v>
      </c>
      <c r="W28" s="45">
        <v>0</v>
      </c>
      <c r="X28" s="337">
        <v>0</v>
      </c>
      <c r="Y28" s="74">
        <v>0</v>
      </c>
      <c r="Z28" s="45">
        <v>0</v>
      </c>
      <c r="AA28" s="45">
        <v>0</v>
      </c>
      <c r="AB28" s="45">
        <v>0</v>
      </c>
      <c r="AC28" s="337">
        <v>0</v>
      </c>
      <c r="AD28" s="74">
        <v>0</v>
      </c>
      <c r="AE28" s="45">
        <v>0</v>
      </c>
      <c r="AF28" s="45">
        <v>0</v>
      </c>
      <c r="AG28" s="45">
        <f t="shared" ref="AG28:AG30" si="79">AD28</f>
        <v>0</v>
      </c>
      <c r="AH28" s="122">
        <v>0</v>
      </c>
      <c r="AI28" s="331">
        <v>0</v>
      </c>
      <c r="AJ28" s="44">
        <v>0</v>
      </c>
      <c r="AK28" s="44">
        <v>0</v>
      </c>
      <c r="AL28" s="46">
        <f t="shared" si="70"/>
        <v>0</v>
      </c>
      <c r="AM28" s="49">
        <v>0</v>
      </c>
      <c r="AN28" s="331">
        <v>0</v>
      </c>
      <c r="AO28" s="44">
        <v>0</v>
      </c>
      <c r="AP28" s="44">
        <v>0</v>
      </c>
      <c r="AQ28" s="46">
        <f t="shared" si="72"/>
        <v>0</v>
      </c>
      <c r="AR28" s="49">
        <v>0</v>
      </c>
      <c r="AS28" s="51">
        <v>0</v>
      </c>
      <c r="AT28" s="46">
        <v>0</v>
      </c>
      <c r="AU28" s="46">
        <v>0</v>
      </c>
      <c r="AV28" s="46">
        <v>0</v>
      </c>
      <c r="AW28" s="47">
        <v>0</v>
      </c>
      <c r="AX28" s="48">
        <v>0</v>
      </c>
      <c r="AY28" s="46">
        <v>0</v>
      </c>
      <c r="AZ28" s="46">
        <v>0</v>
      </c>
      <c r="BA28" s="46">
        <v>0</v>
      </c>
      <c r="BB28" s="49">
        <v>0</v>
      </c>
      <c r="BC28" s="51">
        <v>0</v>
      </c>
      <c r="BD28" s="46">
        <v>0</v>
      </c>
      <c r="BE28" s="46">
        <v>0</v>
      </c>
      <c r="BF28" s="46">
        <v>0</v>
      </c>
      <c r="BG28" s="47">
        <v>0</v>
      </c>
      <c r="BH28" s="323">
        <v>0</v>
      </c>
      <c r="BI28" s="45">
        <v>0</v>
      </c>
      <c r="BJ28" s="45">
        <v>0</v>
      </c>
      <c r="BK28" s="13">
        <v>0</v>
      </c>
      <c r="BL28" s="49">
        <v>0</v>
      </c>
      <c r="BM28" s="318">
        <v>0</v>
      </c>
      <c r="BN28" s="46">
        <v>0</v>
      </c>
      <c r="BO28" s="46">
        <v>0</v>
      </c>
      <c r="BP28" s="50">
        <v>0</v>
      </c>
      <c r="BQ28" s="47">
        <v>0</v>
      </c>
      <c r="BR28" s="107">
        <v>0</v>
      </c>
      <c r="BS28" s="46">
        <v>0</v>
      </c>
      <c r="BT28" s="46">
        <v>0</v>
      </c>
      <c r="BU28" s="50">
        <v>0</v>
      </c>
      <c r="BV28" s="49">
        <v>0</v>
      </c>
      <c r="BW28" s="51">
        <v>0</v>
      </c>
      <c r="BX28" s="46">
        <v>0</v>
      </c>
      <c r="BY28" s="46">
        <v>0</v>
      </c>
      <c r="BZ28" s="46">
        <v>0</v>
      </c>
      <c r="CA28" s="47">
        <v>0</v>
      </c>
      <c r="CB28" s="48">
        <v>0</v>
      </c>
      <c r="CC28" s="46">
        <v>0</v>
      </c>
      <c r="CD28" s="46">
        <v>0</v>
      </c>
      <c r="CE28" s="46">
        <v>0</v>
      </c>
      <c r="CF28" s="49">
        <v>0</v>
      </c>
      <c r="CG28" s="48">
        <f t="shared" si="10"/>
        <v>0</v>
      </c>
      <c r="CH28" s="51">
        <f t="shared" si="11"/>
        <v>0</v>
      </c>
      <c r="CI28" s="51">
        <f t="shared" si="12"/>
        <v>0</v>
      </c>
      <c r="CJ28" s="51">
        <f t="shared" si="13"/>
        <v>0</v>
      </c>
      <c r="CK28" s="150">
        <f t="shared" si="14"/>
        <v>0</v>
      </c>
      <c r="CL28" s="138" t="s">
        <v>217</v>
      </c>
      <c r="CM28" s="171" t="s">
        <v>156</v>
      </c>
      <c r="CN28" s="396" t="s">
        <v>137</v>
      </c>
      <c r="CO28" s="419"/>
    </row>
    <row r="29" spans="1:93" s="6" customFormat="1" ht="48" x14ac:dyDescent="0.25">
      <c r="A29" s="141" t="s">
        <v>157</v>
      </c>
      <c r="B29" s="171" t="s">
        <v>158</v>
      </c>
      <c r="C29" s="396" t="s">
        <v>137</v>
      </c>
      <c r="D29" s="115" t="s">
        <v>210</v>
      </c>
      <c r="E29" s="44" t="s">
        <v>210</v>
      </c>
      <c r="F29" s="44" t="s">
        <v>210</v>
      </c>
      <c r="G29" s="44" t="s">
        <v>210</v>
      </c>
      <c r="H29" s="44" t="s">
        <v>210</v>
      </c>
      <c r="I29" s="44" t="s">
        <v>210</v>
      </c>
      <c r="J29" s="44" t="s">
        <v>210</v>
      </c>
      <c r="K29" s="44" t="s">
        <v>210</v>
      </c>
      <c r="L29" s="44" t="s">
        <v>210</v>
      </c>
      <c r="M29" s="44" t="s">
        <v>210</v>
      </c>
      <c r="N29" s="22">
        <v>0</v>
      </c>
      <c r="O29" s="44" t="s">
        <v>210</v>
      </c>
      <c r="P29" s="44" t="s">
        <v>210</v>
      </c>
      <c r="Q29" s="44" t="s">
        <v>210</v>
      </c>
      <c r="R29" s="44" t="s">
        <v>210</v>
      </c>
      <c r="S29" s="44" t="s">
        <v>210</v>
      </c>
      <c r="T29" s="44" t="s">
        <v>210</v>
      </c>
      <c r="U29" s="45">
        <v>0</v>
      </c>
      <c r="V29" s="45">
        <v>0</v>
      </c>
      <c r="W29" s="45">
        <v>0</v>
      </c>
      <c r="X29" s="337">
        <v>0</v>
      </c>
      <c r="Y29" s="74">
        <v>0</v>
      </c>
      <c r="Z29" s="45">
        <v>0</v>
      </c>
      <c r="AA29" s="45">
        <v>0</v>
      </c>
      <c r="AB29" s="45">
        <v>0</v>
      </c>
      <c r="AC29" s="337">
        <v>0</v>
      </c>
      <c r="AD29" s="74">
        <v>0</v>
      </c>
      <c r="AE29" s="45">
        <v>0</v>
      </c>
      <c r="AF29" s="45">
        <v>0</v>
      </c>
      <c r="AG29" s="45">
        <f t="shared" si="79"/>
        <v>0</v>
      </c>
      <c r="AH29" s="122">
        <v>0</v>
      </c>
      <c r="AI29" s="331">
        <v>0</v>
      </c>
      <c r="AJ29" s="44">
        <v>0</v>
      </c>
      <c r="AK29" s="44">
        <v>0</v>
      </c>
      <c r="AL29" s="46">
        <f t="shared" si="70"/>
        <v>0</v>
      </c>
      <c r="AM29" s="49">
        <v>0</v>
      </c>
      <c r="AN29" s="331">
        <v>0</v>
      </c>
      <c r="AO29" s="44">
        <v>0</v>
      </c>
      <c r="AP29" s="44">
        <v>0</v>
      </c>
      <c r="AQ29" s="46">
        <f t="shared" si="72"/>
        <v>0</v>
      </c>
      <c r="AR29" s="49">
        <v>0</v>
      </c>
      <c r="AS29" s="51">
        <v>0</v>
      </c>
      <c r="AT29" s="46">
        <v>0</v>
      </c>
      <c r="AU29" s="46">
        <v>0</v>
      </c>
      <c r="AV29" s="46">
        <v>0</v>
      </c>
      <c r="AW29" s="47">
        <v>0</v>
      </c>
      <c r="AX29" s="48">
        <v>0</v>
      </c>
      <c r="AY29" s="46">
        <v>0</v>
      </c>
      <c r="AZ29" s="46">
        <v>0</v>
      </c>
      <c r="BA29" s="46">
        <v>0</v>
      </c>
      <c r="BB29" s="49">
        <v>0</v>
      </c>
      <c r="BC29" s="51">
        <v>0</v>
      </c>
      <c r="BD29" s="46">
        <v>0</v>
      </c>
      <c r="BE29" s="46">
        <v>0</v>
      </c>
      <c r="BF29" s="46">
        <v>0</v>
      </c>
      <c r="BG29" s="47">
        <v>0</v>
      </c>
      <c r="BH29" s="323">
        <v>0</v>
      </c>
      <c r="BI29" s="45">
        <v>0</v>
      </c>
      <c r="BJ29" s="45">
        <v>0</v>
      </c>
      <c r="BK29" s="13">
        <f>BH29</f>
        <v>0</v>
      </c>
      <c r="BL29" s="49">
        <v>0</v>
      </c>
      <c r="BM29" s="318">
        <v>0</v>
      </c>
      <c r="BN29" s="46">
        <v>0</v>
      </c>
      <c r="BO29" s="46">
        <v>0</v>
      </c>
      <c r="BP29" s="50">
        <v>0</v>
      </c>
      <c r="BQ29" s="47">
        <v>0</v>
      </c>
      <c r="BR29" s="107">
        <v>0</v>
      </c>
      <c r="BS29" s="46">
        <v>0</v>
      </c>
      <c r="BT29" s="46">
        <v>0</v>
      </c>
      <c r="BU29" s="50">
        <v>0</v>
      </c>
      <c r="BV29" s="49">
        <v>0</v>
      </c>
      <c r="BW29" s="51">
        <v>0</v>
      </c>
      <c r="BX29" s="46">
        <v>0</v>
      </c>
      <c r="BY29" s="46">
        <v>0</v>
      </c>
      <c r="BZ29" s="46">
        <v>0</v>
      </c>
      <c r="CA29" s="47">
        <v>0</v>
      </c>
      <c r="CB29" s="48">
        <v>0</v>
      </c>
      <c r="CC29" s="46">
        <v>0</v>
      </c>
      <c r="CD29" s="46">
        <v>0</v>
      </c>
      <c r="CE29" s="46">
        <v>0</v>
      </c>
      <c r="CF29" s="49">
        <v>0</v>
      </c>
      <c r="CG29" s="48">
        <f t="shared" si="10"/>
        <v>0</v>
      </c>
      <c r="CH29" s="51">
        <f t="shared" si="11"/>
        <v>0</v>
      </c>
      <c r="CI29" s="51">
        <f t="shared" si="12"/>
        <v>0</v>
      </c>
      <c r="CJ29" s="51">
        <f t="shared" si="13"/>
        <v>0</v>
      </c>
      <c r="CK29" s="150">
        <f t="shared" si="14"/>
        <v>0</v>
      </c>
      <c r="CL29" s="138" t="s">
        <v>217</v>
      </c>
      <c r="CM29" s="171" t="s">
        <v>158</v>
      </c>
      <c r="CN29" s="396" t="s">
        <v>137</v>
      </c>
      <c r="CO29" s="419"/>
    </row>
    <row r="30" spans="1:93" s="10" customFormat="1" ht="36" x14ac:dyDescent="0.25">
      <c r="A30" s="141" t="s">
        <v>159</v>
      </c>
      <c r="B30" s="171" t="s">
        <v>160</v>
      </c>
      <c r="C30" s="396" t="s">
        <v>137</v>
      </c>
      <c r="D30" s="115" t="s">
        <v>210</v>
      </c>
      <c r="E30" s="44" t="s">
        <v>210</v>
      </c>
      <c r="F30" s="44" t="s">
        <v>210</v>
      </c>
      <c r="G30" s="44" t="s">
        <v>210</v>
      </c>
      <c r="H30" s="44" t="s">
        <v>210</v>
      </c>
      <c r="I30" s="44" t="s">
        <v>210</v>
      </c>
      <c r="J30" s="44" t="s">
        <v>210</v>
      </c>
      <c r="K30" s="44" t="s">
        <v>210</v>
      </c>
      <c r="L30" s="44" t="s">
        <v>210</v>
      </c>
      <c r="M30" s="44" t="s">
        <v>210</v>
      </c>
      <c r="N30" s="53">
        <f>SUM(N31:N33)</f>
        <v>0</v>
      </c>
      <c r="O30" s="52">
        <f t="shared" ref="O30:BV30" si="80">SUM(O31:O33)</f>
        <v>0</v>
      </c>
      <c r="P30" s="52">
        <f t="shared" si="80"/>
        <v>0</v>
      </c>
      <c r="Q30" s="52">
        <f t="shared" si="80"/>
        <v>0</v>
      </c>
      <c r="R30" s="52">
        <f t="shared" si="80"/>
        <v>0</v>
      </c>
      <c r="S30" s="52">
        <f t="shared" si="80"/>
        <v>0</v>
      </c>
      <c r="T30" s="52">
        <f t="shared" si="80"/>
        <v>0</v>
      </c>
      <c r="U30" s="52">
        <f t="shared" si="80"/>
        <v>0</v>
      </c>
      <c r="V30" s="52">
        <f t="shared" si="80"/>
        <v>0</v>
      </c>
      <c r="W30" s="52">
        <f t="shared" si="80"/>
        <v>0</v>
      </c>
      <c r="X30" s="338">
        <f t="shared" si="80"/>
        <v>0</v>
      </c>
      <c r="Y30" s="345">
        <f t="shared" ref="Y30:AC30" si="81">SUM(Y31:Y33)</f>
        <v>0</v>
      </c>
      <c r="Z30" s="54">
        <f t="shared" si="81"/>
        <v>0</v>
      </c>
      <c r="AA30" s="54">
        <f t="shared" si="81"/>
        <v>0</v>
      </c>
      <c r="AB30" s="54">
        <f t="shared" si="81"/>
        <v>0</v>
      </c>
      <c r="AC30" s="383">
        <f t="shared" si="81"/>
        <v>0</v>
      </c>
      <c r="AD30" s="345">
        <f t="shared" si="80"/>
        <v>0</v>
      </c>
      <c r="AE30" s="54">
        <f t="shared" si="80"/>
        <v>0</v>
      </c>
      <c r="AF30" s="54">
        <f t="shared" si="80"/>
        <v>0</v>
      </c>
      <c r="AG30" s="55">
        <f t="shared" si="79"/>
        <v>0</v>
      </c>
      <c r="AH30" s="123">
        <f t="shared" si="80"/>
        <v>0</v>
      </c>
      <c r="AI30" s="332">
        <f t="shared" si="80"/>
        <v>0</v>
      </c>
      <c r="AJ30" s="52">
        <f t="shared" si="80"/>
        <v>0</v>
      </c>
      <c r="AK30" s="52">
        <f t="shared" si="80"/>
        <v>0</v>
      </c>
      <c r="AL30" s="46">
        <f t="shared" si="70"/>
        <v>0</v>
      </c>
      <c r="AM30" s="59">
        <f t="shared" si="80"/>
        <v>0</v>
      </c>
      <c r="AN30" s="332">
        <f t="shared" ref="AN30:AP30" si="82">SUM(AN31:AN33)</f>
        <v>0</v>
      </c>
      <c r="AO30" s="52">
        <f t="shared" si="82"/>
        <v>0</v>
      </c>
      <c r="AP30" s="52">
        <f t="shared" si="82"/>
        <v>0</v>
      </c>
      <c r="AQ30" s="46">
        <f t="shared" si="72"/>
        <v>0</v>
      </c>
      <c r="AR30" s="59">
        <f t="shared" ref="AR30" si="83">SUM(AR31:AR33)</f>
        <v>0</v>
      </c>
      <c r="AS30" s="319">
        <f t="shared" si="80"/>
        <v>0</v>
      </c>
      <c r="AT30" s="56">
        <f t="shared" si="80"/>
        <v>0</v>
      </c>
      <c r="AU30" s="56">
        <f t="shared" si="80"/>
        <v>0</v>
      </c>
      <c r="AV30" s="56">
        <f t="shared" si="80"/>
        <v>0</v>
      </c>
      <c r="AW30" s="57">
        <f t="shared" si="80"/>
        <v>0</v>
      </c>
      <c r="AX30" s="58">
        <f t="shared" ref="AX30:BB30" si="84">SUM(AX31:AX33)</f>
        <v>0</v>
      </c>
      <c r="AY30" s="56">
        <f t="shared" si="84"/>
        <v>0</v>
      </c>
      <c r="AZ30" s="56">
        <f t="shared" si="84"/>
        <v>0</v>
      </c>
      <c r="BA30" s="56">
        <f t="shared" si="84"/>
        <v>0</v>
      </c>
      <c r="BB30" s="59">
        <f t="shared" si="84"/>
        <v>0</v>
      </c>
      <c r="BC30" s="319">
        <f t="shared" si="80"/>
        <v>0</v>
      </c>
      <c r="BD30" s="56">
        <f t="shared" si="80"/>
        <v>0</v>
      </c>
      <c r="BE30" s="56">
        <f t="shared" si="80"/>
        <v>0</v>
      </c>
      <c r="BF30" s="56">
        <f t="shared" si="80"/>
        <v>0</v>
      </c>
      <c r="BG30" s="57">
        <f t="shared" si="80"/>
        <v>0</v>
      </c>
      <c r="BH30" s="58">
        <f t="shared" si="80"/>
        <v>0</v>
      </c>
      <c r="BI30" s="56">
        <f t="shared" si="80"/>
        <v>0</v>
      </c>
      <c r="BJ30" s="56">
        <f t="shared" si="80"/>
        <v>0</v>
      </c>
      <c r="BK30" s="56">
        <f t="shared" si="80"/>
        <v>0</v>
      </c>
      <c r="BL30" s="59">
        <f t="shared" si="80"/>
        <v>0</v>
      </c>
      <c r="BM30" s="319">
        <f t="shared" si="80"/>
        <v>0</v>
      </c>
      <c r="BN30" s="56">
        <f t="shared" si="80"/>
        <v>0</v>
      </c>
      <c r="BO30" s="56">
        <f t="shared" si="80"/>
        <v>0</v>
      </c>
      <c r="BP30" s="56">
        <f t="shared" si="80"/>
        <v>0</v>
      </c>
      <c r="BQ30" s="57">
        <f t="shared" si="80"/>
        <v>0</v>
      </c>
      <c r="BR30" s="58">
        <f t="shared" si="80"/>
        <v>0</v>
      </c>
      <c r="BS30" s="56">
        <f t="shared" si="80"/>
        <v>0</v>
      </c>
      <c r="BT30" s="56">
        <f t="shared" si="80"/>
        <v>0</v>
      </c>
      <c r="BU30" s="56">
        <f t="shared" si="80"/>
        <v>0</v>
      </c>
      <c r="BV30" s="59">
        <f t="shared" si="80"/>
        <v>0</v>
      </c>
      <c r="BW30" s="319">
        <f t="shared" ref="BW30:BZ30" si="85">SUM(BW31:BW33)</f>
        <v>0</v>
      </c>
      <c r="BX30" s="56">
        <f t="shared" si="85"/>
        <v>0</v>
      </c>
      <c r="BY30" s="56">
        <f t="shared" si="85"/>
        <v>0</v>
      </c>
      <c r="BZ30" s="56">
        <f t="shared" si="85"/>
        <v>0</v>
      </c>
      <c r="CA30" s="57">
        <f t="shared" ref="CA30:CF30" si="86">SUM(CA31:CA33)</f>
        <v>0</v>
      </c>
      <c r="CB30" s="58">
        <f t="shared" si="86"/>
        <v>0</v>
      </c>
      <c r="CC30" s="56">
        <f t="shared" ref="CC30:CE30" si="87">SUM(CC31:CC33)</f>
        <v>0</v>
      </c>
      <c r="CD30" s="56">
        <f t="shared" si="87"/>
        <v>0</v>
      </c>
      <c r="CE30" s="56">
        <f t="shared" si="87"/>
        <v>0</v>
      </c>
      <c r="CF30" s="59">
        <f t="shared" si="86"/>
        <v>0</v>
      </c>
      <c r="CG30" s="48">
        <f t="shared" si="10"/>
        <v>0</v>
      </c>
      <c r="CH30" s="51">
        <f t="shared" si="11"/>
        <v>0</v>
      </c>
      <c r="CI30" s="51">
        <f t="shared" si="12"/>
        <v>0</v>
      </c>
      <c r="CJ30" s="51">
        <f t="shared" si="13"/>
        <v>0</v>
      </c>
      <c r="CK30" s="150">
        <f t="shared" si="14"/>
        <v>0</v>
      </c>
      <c r="CL30" s="138" t="s">
        <v>217</v>
      </c>
      <c r="CM30" s="171" t="s">
        <v>160</v>
      </c>
      <c r="CN30" s="396" t="s">
        <v>137</v>
      </c>
      <c r="CO30" s="420"/>
    </row>
    <row r="31" spans="1:93" s="4" customFormat="1" ht="24" hidden="1" customHeight="1" outlineLevel="1" x14ac:dyDescent="0.25">
      <c r="A31" s="137" t="s">
        <v>1</v>
      </c>
      <c r="B31" s="167"/>
      <c r="C31" s="392"/>
      <c r="D31" s="109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104">
        <v>0</v>
      </c>
      <c r="Y31" s="105">
        <v>0</v>
      </c>
      <c r="Z31" s="22">
        <v>0</v>
      </c>
      <c r="AA31" s="22">
        <v>0</v>
      </c>
      <c r="AB31" s="22">
        <v>0</v>
      </c>
      <c r="AC31" s="104">
        <v>0</v>
      </c>
      <c r="AD31" s="105">
        <v>0</v>
      </c>
      <c r="AE31" s="22">
        <v>0</v>
      </c>
      <c r="AF31" s="22">
        <v>0</v>
      </c>
      <c r="AG31" s="22">
        <v>0</v>
      </c>
      <c r="AH31" s="112">
        <v>0</v>
      </c>
      <c r="AI31" s="105">
        <v>0</v>
      </c>
      <c r="AJ31" s="22">
        <v>0</v>
      </c>
      <c r="AK31" s="22">
        <v>0</v>
      </c>
      <c r="AL31" s="24">
        <f t="shared" si="70"/>
        <v>0</v>
      </c>
      <c r="AM31" s="27">
        <v>0</v>
      </c>
      <c r="AN31" s="105">
        <v>0</v>
      </c>
      <c r="AO31" s="22">
        <v>0</v>
      </c>
      <c r="AP31" s="22">
        <v>0</v>
      </c>
      <c r="AQ31" s="24">
        <f t="shared" si="72"/>
        <v>0</v>
      </c>
      <c r="AR31" s="27">
        <v>0</v>
      </c>
      <c r="AS31" s="28">
        <v>0</v>
      </c>
      <c r="AT31" s="24">
        <v>0</v>
      </c>
      <c r="AU31" s="24">
        <v>0</v>
      </c>
      <c r="AV31" s="24">
        <v>0</v>
      </c>
      <c r="AW31" s="25">
        <v>0</v>
      </c>
      <c r="AX31" s="26">
        <v>0</v>
      </c>
      <c r="AY31" s="24">
        <v>0</v>
      </c>
      <c r="AZ31" s="24">
        <v>0</v>
      </c>
      <c r="BA31" s="24">
        <v>0</v>
      </c>
      <c r="BB31" s="27">
        <v>0</v>
      </c>
      <c r="BC31" s="28">
        <v>0</v>
      </c>
      <c r="BD31" s="24">
        <v>0</v>
      </c>
      <c r="BE31" s="24">
        <v>0</v>
      </c>
      <c r="BF31" s="24">
        <v>0</v>
      </c>
      <c r="BG31" s="25">
        <v>0</v>
      </c>
      <c r="BH31" s="81">
        <v>0</v>
      </c>
      <c r="BI31" s="23">
        <v>0</v>
      </c>
      <c r="BJ31" s="23">
        <v>0</v>
      </c>
      <c r="BK31" s="23">
        <v>0</v>
      </c>
      <c r="BL31" s="27">
        <v>0</v>
      </c>
      <c r="BM31" s="28">
        <v>0</v>
      </c>
      <c r="BN31" s="24">
        <v>0</v>
      </c>
      <c r="BO31" s="24">
        <v>0</v>
      </c>
      <c r="BP31" s="24">
        <v>0</v>
      </c>
      <c r="BQ31" s="25">
        <v>0</v>
      </c>
      <c r="BR31" s="26">
        <v>0</v>
      </c>
      <c r="BS31" s="24">
        <v>0</v>
      </c>
      <c r="BT31" s="24">
        <v>0</v>
      </c>
      <c r="BU31" s="24">
        <v>0</v>
      </c>
      <c r="BV31" s="27">
        <v>0</v>
      </c>
      <c r="BW31" s="28">
        <v>0</v>
      </c>
      <c r="BX31" s="24">
        <v>0</v>
      </c>
      <c r="BY31" s="24">
        <v>0</v>
      </c>
      <c r="BZ31" s="24">
        <v>0</v>
      </c>
      <c r="CA31" s="25">
        <v>0</v>
      </c>
      <c r="CB31" s="26">
        <v>0</v>
      </c>
      <c r="CC31" s="24">
        <v>0</v>
      </c>
      <c r="CD31" s="24">
        <v>0</v>
      </c>
      <c r="CE31" s="24">
        <v>0</v>
      </c>
      <c r="CF31" s="27">
        <v>0</v>
      </c>
      <c r="CG31" s="26">
        <f t="shared" si="10"/>
        <v>0</v>
      </c>
      <c r="CH31" s="28">
        <f t="shared" si="11"/>
        <v>0</v>
      </c>
      <c r="CI31" s="28">
        <f t="shared" si="12"/>
        <v>0</v>
      </c>
      <c r="CJ31" s="28">
        <f t="shared" si="13"/>
        <v>0</v>
      </c>
      <c r="CK31" s="138">
        <f t="shared" si="14"/>
        <v>0</v>
      </c>
      <c r="CL31" s="138" t="s">
        <v>217</v>
      </c>
      <c r="CM31" s="167"/>
      <c r="CN31" s="392"/>
      <c r="CO31" s="412"/>
    </row>
    <row r="32" spans="1:93" s="4" customFormat="1" ht="24" hidden="1" customHeight="1" outlineLevel="1" x14ac:dyDescent="0.25">
      <c r="A32" s="137" t="s">
        <v>211</v>
      </c>
      <c r="B32" s="167"/>
      <c r="C32" s="392"/>
      <c r="D32" s="109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104">
        <v>0</v>
      </c>
      <c r="Y32" s="105">
        <v>0</v>
      </c>
      <c r="Z32" s="22">
        <v>0</v>
      </c>
      <c r="AA32" s="22">
        <v>0</v>
      </c>
      <c r="AB32" s="22">
        <v>0</v>
      </c>
      <c r="AC32" s="104">
        <v>0</v>
      </c>
      <c r="AD32" s="105">
        <v>0</v>
      </c>
      <c r="AE32" s="22">
        <v>0</v>
      </c>
      <c r="AF32" s="22">
        <v>0</v>
      </c>
      <c r="AG32" s="22">
        <v>0</v>
      </c>
      <c r="AH32" s="112">
        <v>0</v>
      </c>
      <c r="AI32" s="105">
        <v>0</v>
      </c>
      <c r="AJ32" s="22">
        <v>0</v>
      </c>
      <c r="AK32" s="22">
        <v>0</v>
      </c>
      <c r="AL32" s="24">
        <f t="shared" si="70"/>
        <v>0</v>
      </c>
      <c r="AM32" s="27">
        <v>0</v>
      </c>
      <c r="AN32" s="105">
        <v>0</v>
      </c>
      <c r="AO32" s="22">
        <v>0</v>
      </c>
      <c r="AP32" s="22">
        <v>0</v>
      </c>
      <c r="AQ32" s="24">
        <f t="shared" si="72"/>
        <v>0</v>
      </c>
      <c r="AR32" s="27">
        <v>0</v>
      </c>
      <c r="AS32" s="28">
        <v>0</v>
      </c>
      <c r="AT32" s="24">
        <v>0</v>
      </c>
      <c r="AU32" s="24">
        <v>0</v>
      </c>
      <c r="AV32" s="24">
        <v>0</v>
      </c>
      <c r="AW32" s="25">
        <v>0</v>
      </c>
      <c r="AX32" s="26">
        <v>0</v>
      </c>
      <c r="AY32" s="24">
        <v>0</v>
      </c>
      <c r="AZ32" s="24">
        <v>0</v>
      </c>
      <c r="BA32" s="24">
        <v>0</v>
      </c>
      <c r="BB32" s="27">
        <v>0</v>
      </c>
      <c r="BC32" s="28">
        <v>0</v>
      </c>
      <c r="BD32" s="24">
        <v>0</v>
      </c>
      <c r="BE32" s="24">
        <v>0</v>
      </c>
      <c r="BF32" s="24">
        <v>0</v>
      </c>
      <c r="BG32" s="25">
        <v>0</v>
      </c>
      <c r="BH32" s="81">
        <v>0</v>
      </c>
      <c r="BI32" s="23">
        <v>0</v>
      </c>
      <c r="BJ32" s="23">
        <v>0</v>
      </c>
      <c r="BK32" s="23">
        <v>0</v>
      </c>
      <c r="BL32" s="27">
        <v>0</v>
      </c>
      <c r="BM32" s="28">
        <v>0</v>
      </c>
      <c r="BN32" s="24">
        <v>0</v>
      </c>
      <c r="BO32" s="24">
        <v>0</v>
      </c>
      <c r="BP32" s="24">
        <v>0</v>
      </c>
      <c r="BQ32" s="25">
        <v>0</v>
      </c>
      <c r="BR32" s="26">
        <v>0</v>
      </c>
      <c r="BS32" s="24">
        <v>0</v>
      </c>
      <c r="BT32" s="24">
        <v>0</v>
      </c>
      <c r="BU32" s="24">
        <v>0</v>
      </c>
      <c r="BV32" s="27">
        <v>0</v>
      </c>
      <c r="BW32" s="28">
        <v>0</v>
      </c>
      <c r="BX32" s="24">
        <v>0</v>
      </c>
      <c r="BY32" s="24">
        <v>0</v>
      </c>
      <c r="BZ32" s="24">
        <v>0</v>
      </c>
      <c r="CA32" s="25">
        <v>0</v>
      </c>
      <c r="CB32" s="26">
        <v>0</v>
      </c>
      <c r="CC32" s="24">
        <v>0</v>
      </c>
      <c r="CD32" s="24">
        <v>0</v>
      </c>
      <c r="CE32" s="24">
        <v>0</v>
      </c>
      <c r="CF32" s="27">
        <v>0</v>
      </c>
      <c r="CG32" s="26">
        <f t="shared" si="10"/>
        <v>0</v>
      </c>
      <c r="CH32" s="28">
        <f t="shared" si="11"/>
        <v>0</v>
      </c>
      <c r="CI32" s="28">
        <f t="shared" si="12"/>
        <v>0</v>
      </c>
      <c r="CJ32" s="28">
        <f t="shared" si="13"/>
        <v>0</v>
      </c>
      <c r="CK32" s="138">
        <f t="shared" si="14"/>
        <v>0</v>
      </c>
      <c r="CL32" s="138" t="s">
        <v>217</v>
      </c>
      <c r="CM32" s="167"/>
      <c r="CN32" s="392"/>
      <c r="CO32" s="412"/>
    </row>
    <row r="33" spans="1:93" s="4" customFormat="1" ht="30" hidden="1" customHeight="1" outlineLevel="1" x14ac:dyDescent="0.25">
      <c r="A33" s="137" t="s">
        <v>212</v>
      </c>
      <c r="B33" s="172"/>
      <c r="C33" s="397"/>
      <c r="D33" s="109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104">
        <v>0</v>
      </c>
      <c r="Y33" s="105">
        <v>0</v>
      </c>
      <c r="Z33" s="22">
        <v>0</v>
      </c>
      <c r="AA33" s="22">
        <v>0</v>
      </c>
      <c r="AB33" s="22">
        <v>0</v>
      </c>
      <c r="AC33" s="104">
        <v>0</v>
      </c>
      <c r="AD33" s="105">
        <v>0</v>
      </c>
      <c r="AE33" s="22">
        <v>0</v>
      </c>
      <c r="AF33" s="22">
        <v>0</v>
      </c>
      <c r="AG33" s="22">
        <v>0</v>
      </c>
      <c r="AH33" s="112">
        <v>0</v>
      </c>
      <c r="AI33" s="105">
        <v>0</v>
      </c>
      <c r="AJ33" s="22">
        <v>0</v>
      </c>
      <c r="AK33" s="22">
        <v>0</v>
      </c>
      <c r="AL33" s="24">
        <f t="shared" si="70"/>
        <v>0</v>
      </c>
      <c r="AM33" s="27">
        <v>0</v>
      </c>
      <c r="AN33" s="105">
        <v>0</v>
      </c>
      <c r="AO33" s="22">
        <v>0</v>
      </c>
      <c r="AP33" s="22">
        <v>0</v>
      </c>
      <c r="AQ33" s="24">
        <f t="shared" si="72"/>
        <v>0</v>
      </c>
      <c r="AR33" s="27">
        <v>0</v>
      </c>
      <c r="AS33" s="28">
        <v>0</v>
      </c>
      <c r="AT33" s="24">
        <v>0</v>
      </c>
      <c r="AU33" s="24">
        <v>0</v>
      </c>
      <c r="AV33" s="24">
        <v>0</v>
      </c>
      <c r="AW33" s="25">
        <v>0</v>
      </c>
      <c r="AX33" s="26">
        <v>0</v>
      </c>
      <c r="AY33" s="24">
        <v>0</v>
      </c>
      <c r="AZ33" s="24">
        <v>0</v>
      </c>
      <c r="BA33" s="24">
        <v>0</v>
      </c>
      <c r="BB33" s="27">
        <v>0</v>
      </c>
      <c r="BC33" s="28">
        <v>0</v>
      </c>
      <c r="BD33" s="24">
        <v>0</v>
      </c>
      <c r="BE33" s="24">
        <v>0</v>
      </c>
      <c r="BF33" s="24">
        <v>0</v>
      </c>
      <c r="BG33" s="25">
        <v>0</v>
      </c>
      <c r="BH33" s="81">
        <v>0</v>
      </c>
      <c r="BI33" s="23">
        <v>0</v>
      </c>
      <c r="BJ33" s="23">
        <v>0</v>
      </c>
      <c r="BK33" s="23">
        <v>0</v>
      </c>
      <c r="BL33" s="27">
        <v>0</v>
      </c>
      <c r="BM33" s="28">
        <v>0</v>
      </c>
      <c r="BN33" s="24">
        <v>0</v>
      </c>
      <c r="BO33" s="24">
        <v>0</v>
      </c>
      <c r="BP33" s="24">
        <v>0</v>
      </c>
      <c r="BQ33" s="25">
        <v>0</v>
      </c>
      <c r="BR33" s="26">
        <v>0</v>
      </c>
      <c r="BS33" s="24">
        <v>0</v>
      </c>
      <c r="BT33" s="24">
        <v>0</v>
      </c>
      <c r="BU33" s="24">
        <v>0</v>
      </c>
      <c r="BV33" s="27">
        <v>0</v>
      </c>
      <c r="BW33" s="28">
        <v>0</v>
      </c>
      <c r="BX33" s="24">
        <v>0</v>
      </c>
      <c r="BY33" s="24">
        <v>0</v>
      </c>
      <c r="BZ33" s="24">
        <v>0</v>
      </c>
      <c r="CA33" s="25">
        <v>0</v>
      </c>
      <c r="CB33" s="26">
        <v>0</v>
      </c>
      <c r="CC33" s="24">
        <v>0</v>
      </c>
      <c r="CD33" s="24">
        <v>0</v>
      </c>
      <c r="CE33" s="24">
        <v>0</v>
      </c>
      <c r="CF33" s="27">
        <v>0</v>
      </c>
      <c r="CG33" s="26">
        <f t="shared" si="10"/>
        <v>0</v>
      </c>
      <c r="CH33" s="28">
        <f t="shared" si="11"/>
        <v>0</v>
      </c>
      <c r="CI33" s="28">
        <f t="shared" si="12"/>
        <v>0</v>
      </c>
      <c r="CJ33" s="28">
        <f t="shared" si="13"/>
        <v>0</v>
      </c>
      <c r="CK33" s="138">
        <f t="shared" si="14"/>
        <v>0</v>
      </c>
      <c r="CL33" s="138" t="s">
        <v>217</v>
      </c>
      <c r="CM33" s="172"/>
      <c r="CN33" s="397"/>
      <c r="CO33" s="412"/>
    </row>
    <row r="34" spans="1:93" s="4" customFormat="1" ht="32.25" hidden="1" customHeight="1" outlineLevel="1" x14ac:dyDescent="0.25">
      <c r="A34" s="137" t="s">
        <v>219</v>
      </c>
      <c r="B34" s="173"/>
      <c r="C34" s="398"/>
      <c r="D34" s="109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104">
        <v>0</v>
      </c>
      <c r="Y34" s="105">
        <v>0</v>
      </c>
      <c r="Z34" s="22">
        <v>0</v>
      </c>
      <c r="AA34" s="22">
        <v>0</v>
      </c>
      <c r="AB34" s="22">
        <v>0</v>
      </c>
      <c r="AC34" s="104">
        <v>0</v>
      </c>
      <c r="AD34" s="105">
        <v>0</v>
      </c>
      <c r="AE34" s="22">
        <v>0</v>
      </c>
      <c r="AF34" s="22">
        <v>0</v>
      </c>
      <c r="AG34" s="22">
        <v>0</v>
      </c>
      <c r="AH34" s="112">
        <v>0</v>
      </c>
      <c r="AI34" s="105">
        <v>0</v>
      </c>
      <c r="AJ34" s="22">
        <v>0</v>
      </c>
      <c r="AK34" s="22">
        <v>0</v>
      </c>
      <c r="AL34" s="22">
        <v>0</v>
      </c>
      <c r="AM34" s="112">
        <v>0</v>
      </c>
      <c r="AN34" s="105">
        <v>0</v>
      </c>
      <c r="AO34" s="22">
        <v>0</v>
      </c>
      <c r="AP34" s="22">
        <v>0</v>
      </c>
      <c r="AQ34" s="22">
        <v>0</v>
      </c>
      <c r="AR34" s="112">
        <v>0</v>
      </c>
      <c r="AS34" s="109">
        <v>0</v>
      </c>
      <c r="AT34" s="22">
        <v>0</v>
      </c>
      <c r="AU34" s="22">
        <v>0</v>
      </c>
      <c r="AV34" s="22">
        <v>0</v>
      </c>
      <c r="AW34" s="104">
        <v>0</v>
      </c>
      <c r="AX34" s="105">
        <v>0</v>
      </c>
      <c r="AY34" s="22">
        <v>0</v>
      </c>
      <c r="AZ34" s="22">
        <v>0</v>
      </c>
      <c r="BA34" s="22">
        <v>0</v>
      </c>
      <c r="BB34" s="112">
        <v>0</v>
      </c>
      <c r="BC34" s="28">
        <v>0</v>
      </c>
      <c r="BD34" s="24">
        <v>0</v>
      </c>
      <c r="BE34" s="24">
        <v>0</v>
      </c>
      <c r="BF34" s="24">
        <v>0</v>
      </c>
      <c r="BG34" s="25">
        <v>0</v>
      </c>
      <c r="BH34" s="81">
        <v>0</v>
      </c>
      <c r="BI34" s="23">
        <v>0</v>
      </c>
      <c r="BJ34" s="23">
        <v>0</v>
      </c>
      <c r="BK34" s="23">
        <v>0</v>
      </c>
      <c r="BL34" s="27">
        <v>0</v>
      </c>
      <c r="BM34" s="28">
        <v>0</v>
      </c>
      <c r="BN34" s="24">
        <v>0</v>
      </c>
      <c r="BO34" s="24">
        <v>0</v>
      </c>
      <c r="BP34" s="24">
        <v>0</v>
      </c>
      <c r="BQ34" s="25">
        <v>0</v>
      </c>
      <c r="BR34" s="26">
        <v>0</v>
      </c>
      <c r="BS34" s="24">
        <v>0</v>
      </c>
      <c r="BT34" s="24">
        <v>0</v>
      </c>
      <c r="BU34" s="24">
        <v>0</v>
      </c>
      <c r="BV34" s="27">
        <v>0</v>
      </c>
      <c r="BW34" s="28">
        <v>0</v>
      </c>
      <c r="BX34" s="24">
        <v>0</v>
      </c>
      <c r="BY34" s="24">
        <v>0</v>
      </c>
      <c r="BZ34" s="24">
        <v>0</v>
      </c>
      <c r="CA34" s="25">
        <v>0</v>
      </c>
      <c r="CB34" s="26">
        <v>0</v>
      </c>
      <c r="CC34" s="24">
        <v>0</v>
      </c>
      <c r="CD34" s="24">
        <v>0</v>
      </c>
      <c r="CE34" s="24">
        <v>0</v>
      </c>
      <c r="CF34" s="27">
        <v>0</v>
      </c>
      <c r="CG34" s="26">
        <f t="shared" si="10"/>
        <v>0</v>
      </c>
      <c r="CH34" s="28">
        <f t="shared" si="11"/>
        <v>0</v>
      </c>
      <c r="CI34" s="28">
        <f t="shared" si="12"/>
        <v>0</v>
      </c>
      <c r="CJ34" s="28">
        <f t="shared" si="13"/>
        <v>0</v>
      </c>
      <c r="CK34" s="138">
        <f t="shared" si="14"/>
        <v>0</v>
      </c>
      <c r="CL34" s="138" t="s">
        <v>217</v>
      </c>
      <c r="CM34" s="173"/>
      <c r="CN34" s="398"/>
      <c r="CO34" s="412"/>
    </row>
    <row r="35" spans="1:93" s="5" customFormat="1" ht="24" collapsed="1" x14ac:dyDescent="0.25">
      <c r="A35" s="140" t="s">
        <v>161</v>
      </c>
      <c r="B35" s="170" t="s">
        <v>162</v>
      </c>
      <c r="C35" s="395" t="s">
        <v>137</v>
      </c>
      <c r="D35" s="114" t="s">
        <v>210</v>
      </c>
      <c r="E35" s="37" t="s">
        <v>210</v>
      </c>
      <c r="F35" s="37" t="s">
        <v>210</v>
      </c>
      <c r="G35" s="37" t="s">
        <v>210</v>
      </c>
      <c r="H35" s="37" t="s">
        <v>210</v>
      </c>
      <c r="I35" s="37" t="s">
        <v>210</v>
      </c>
      <c r="J35" s="37" t="s">
        <v>210</v>
      </c>
      <c r="K35" s="37" t="s">
        <v>210</v>
      </c>
      <c r="L35" s="37" t="s">
        <v>210</v>
      </c>
      <c r="M35" s="37" t="s">
        <v>210</v>
      </c>
      <c r="N35" s="22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36">
        <v>0</v>
      </c>
      <c r="Y35" s="330">
        <v>0</v>
      </c>
      <c r="Z35" s="37">
        <v>0</v>
      </c>
      <c r="AA35" s="37">
        <v>0</v>
      </c>
      <c r="AB35" s="37">
        <v>0</v>
      </c>
      <c r="AC35" s="336">
        <v>0</v>
      </c>
      <c r="AD35" s="330">
        <v>0</v>
      </c>
      <c r="AE35" s="37">
        <v>0</v>
      </c>
      <c r="AF35" s="37">
        <v>0</v>
      </c>
      <c r="AG35" s="37">
        <v>0</v>
      </c>
      <c r="AH35" s="121">
        <v>0</v>
      </c>
      <c r="AI35" s="330">
        <v>0</v>
      </c>
      <c r="AJ35" s="37">
        <v>0</v>
      </c>
      <c r="AK35" s="37">
        <v>0</v>
      </c>
      <c r="AL35" s="39">
        <v>0</v>
      </c>
      <c r="AM35" s="42">
        <v>0</v>
      </c>
      <c r="AN35" s="330">
        <v>0</v>
      </c>
      <c r="AO35" s="37">
        <v>0</v>
      </c>
      <c r="AP35" s="37">
        <v>0</v>
      </c>
      <c r="AQ35" s="39">
        <v>0</v>
      </c>
      <c r="AR35" s="42">
        <v>0</v>
      </c>
      <c r="AS35" s="43">
        <v>0</v>
      </c>
      <c r="AT35" s="39">
        <v>0</v>
      </c>
      <c r="AU35" s="39">
        <v>0</v>
      </c>
      <c r="AV35" s="39">
        <v>0</v>
      </c>
      <c r="AW35" s="40">
        <v>0</v>
      </c>
      <c r="AX35" s="41">
        <v>0</v>
      </c>
      <c r="AY35" s="39">
        <v>0</v>
      </c>
      <c r="AZ35" s="39">
        <v>0</v>
      </c>
      <c r="BA35" s="39">
        <v>0</v>
      </c>
      <c r="BB35" s="42">
        <v>0</v>
      </c>
      <c r="BC35" s="43">
        <v>0</v>
      </c>
      <c r="BD35" s="39">
        <v>0</v>
      </c>
      <c r="BE35" s="39">
        <v>0</v>
      </c>
      <c r="BF35" s="39">
        <v>0</v>
      </c>
      <c r="BG35" s="40">
        <v>0</v>
      </c>
      <c r="BH35" s="322">
        <v>0</v>
      </c>
      <c r="BI35" s="38">
        <v>0</v>
      </c>
      <c r="BJ35" s="38">
        <v>0</v>
      </c>
      <c r="BK35" s="38">
        <v>0</v>
      </c>
      <c r="BL35" s="42">
        <v>0</v>
      </c>
      <c r="BM35" s="43">
        <v>0</v>
      </c>
      <c r="BN35" s="39">
        <v>0</v>
      </c>
      <c r="BO35" s="39">
        <v>0</v>
      </c>
      <c r="BP35" s="39">
        <v>0</v>
      </c>
      <c r="BQ35" s="40">
        <v>0</v>
      </c>
      <c r="BR35" s="41">
        <v>0</v>
      </c>
      <c r="BS35" s="39">
        <v>0</v>
      </c>
      <c r="BT35" s="39">
        <v>0</v>
      </c>
      <c r="BU35" s="39">
        <v>0</v>
      </c>
      <c r="BV35" s="42">
        <v>0</v>
      </c>
      <c r="BW35" s="43">
        <v>0</v>
      </c>
      <c r="BX35" s="39">
        <v>0</v>
      </c>
      <c r="BY35" s="39">
        <v>0</v>
      </c>
      <c r="BZ35" s="39">
        <v>0</v>
      </c>
      <c r="CA35" s="40">
        <v>0</v>
      </c>
      <c r="CB35" s="41">
        <v>0</v>
      </c>
      <c r="CC35" s="39">
        <v>0</v>
      </c>
      <c r="CD35" s="39">
        <v>0</v>
      </c>
      <c r="CE35" s="39">
        <v>0</v>
      </c>
      <c r="CF35" s="42">
        <v>0</v>
      </c>
      <c r="CG35" s="41">
        <f t="shared" si="10"/>
        <v>0</v>
      </c>
      <c r="CH35" s="43">
        <f t="shared" si="11"/>
        <v>0</v>
      </c>
      <c r="CI35" s="43">
        <f t="shared" si="12"/>
        <v>0</v>
      </c>
      <c r="CJ35" s="43">
        <f t="shared" si="13"/>
        <v>0</v>
      </c>
      <c r="CK35" s="149">
        <f t="shared" si="14"/>
        <v>0</v>
      </c>
      <c r="CL35" s="138" t="s">
        <v>217</v>
      </c>
      <c r="CM35" s="170" t="s">
        <v>162</v>
      </c>
      <c r="CN35" s="395" t="s">
        <v>137</v>
      </c>
      <c r="CO35" s="418"/>
    </row>
    <row r="36" spans="1:93" s="4" customFormat="1" ht="51.75" hidden="1" customHeight="1" outlineLevel="1" x14ac:dyDescent="0.25">
      <c r="A36" s="137" t="s">
        <v>163</v>
      </c>
      <c r="B36" s="167" t="s">
        <v>164</v>
      </c>
      <c r="C36" s="392" t="s">
        <v>137</v>
      </c>
      <c r="D36" s="109" t="s">
        <v>210</v>
      </c>
      <c r="E36" s="22" t="s">
        <v>210</v>
      </c>
      <c r="F36" s="22" t="s">
        <v>210</v>
      </c>
      <c r="G36" s="22" t="s">
        <v>210</v>
      </c>
      <c r="H36" s="22" t="s">
        <v>210</v>
      </c>
      <c r="I36" s="22" t="s">
        <v>210</v>
      </c>
      <c r="J36" s="22" t="s">
        <v>210</v>
      </c>
      <c r="K36" s="22" t="s">
        <v>210</v>
      </c>
      <c r="L36" s="22" t="s">
        <v>210</v>
      </c>
      <c r="M36" s="22" t="s">
        <v>210</v>
      </c>
      <c r="N36" s="22">
        <v>0</v>
      </c>
      <c r="O36" s="22" t="s">
        <v>210</v>
      </c>
      <c r="P36" s="22" t="s">
        <v>210</v>
      </c>
      <c r="Q36" s="22" t="s">
        <v>210</v>
      </c>
      <c r="R36" s="22" t="s">
        <v>210</v>
      </c>
      <c r="S36" s="22" t="s">
        <v>210</v>
      </c>
      <c r="T36" s="22" t="s">
        <v>210</v>
      </c>
      <c r="U36" s="22" t="s">
        <v>210</v>
      </c>
      <c r="V36" s="22" t="s">
        <v>210</v>
      </c>
      <c r="W36" s="22" t="s">
        <v>210</v>
      </c>
      <c r="X36" s="104" t="s">
        <v>210</v>
      </c>
      <c r="Y36" s="105" t="s">
        <v>210</v>
      </c>
      <c r="Z36" s="22" t="s">
        <v>210</v>
      </c>
      <c r="AA36" s="22" t="s">
        <v>210</v>
      </c>
      <c r="AB36" s="22" t="s">
        <v>210</v>
      </c>
      <c r="AC36" s="104" t="s">
        <v>210</v>
      </c>
      <c r="AD36" s="105">
        <v>0</v>
      </c>
      <c r="AE36" s="22">
        <v>0</v>
      </c>
      <c r="AF36" s="22">
        <v>0</v>
      </c>
      <c r="AG36" s="22">
        <v>0</v>
      </c>
      <c r="AH36" s="112">
        <v>0</v>
      </c>
      <c r="AI36" s="105">
        <v>0</v>
      </c>
      <c r="AJ36" s="22">
        <v>0</v>
      </c>
      <c r="AK36" s="22">
        <v>0</v>
      </c>
      <c r="AL36" s="24">
        <v>0</v>
      </c>
      <c r="AM36" s="27">
        <v>0</v>
      </c>
      <c r="AN36" s="105">
        <v>0</v>
      </c>
      <c r="AO36" s="22">
        <v>0</v>
      </c>
      <c r="AP36" s="22">
        <v>0</v>
      </c>
      <c r="AQ36" s="24">
        <v>0</v>
      </c>
      <c r="AR36" s="27">
        <v>0</v>
      </c>
      <c r="AS36" s="28">
        <v>0</v>
      </c>
      <c r="AT36" s="24">
        <v>0</v>
      </c>
      <c r="AU36" s="24">
        <v>0</v>
      </c>
      <c r="AV36" s="24">
        <v>0</v>
      </c>
      <c r="AW36" s="25">
        <v>0</v>
      </c>
      <c r="AX36" s="26">
        <v>0</v>
      </c>
      <c r="AY36" s="24">
        <v>0</v>
      </c>
      <c r="AZ36" s="24">
        <v>0</v>
      </c>
      <c r="BA36" s="24">
        <v>0</v>
      </c>
      <c r="BB36" s="27">
        <v>0</v>
      </c>
      <c r="BC36" s="28">
        <v>0</v>
      </c>
      <c r="BD36" s="24">
        <v>0</v>
      </c>
      <c r="BE36" s="24">
        <v>0</v>
      </c>
      <c r="BF36" s="24">
        <v>0</v>
      </c>
      <c r="BG36" s="25">
        <v>0</v>
      </c>
      <c r="BH36" s="81">
        <v>0</v>
      </c>
      <c r="BI36" s="23">
        <v>0</v>
      </c>
      <c r="BJ36" s="23">
        <v>0</v>
      </c>
      <c r="BK36" s="23">
        <v>0</v>
      </c>
      <c r="BL36" s="27">
        <v>0</v>
      </c>
      <c r="BM36" s="28">
        <v>0</v>
      </c>
      <c r="BN36" s="24">
        <v>0</v>
      </c>
      <c r="BO36" s="24">
        <v>0</v>
      </c>
      <c r="BP36" s="24">
        <v>0</v>
      </c>
      <c r="BQ36" s="25">
        <v>0</v>
      </c>
      <c r="BR36" s="26">
        <v>0</v>
      </c>
      <c r="BS36" s="24">
        <v>0</v>
      </c>
      <c r="BT36" s="24">
        <v>0</v>
      </c>
      <c r="BU36" s="24">
        <v>0</v>
      </c>
      <c r="BV36" s="27">
        <v>0</v>
      </c>
      <c r="BW36" s="28">
        <v>0</v>
      </c>
      <c r="BX36" s="24">
        <v>0</v>
      </c>
      <c r="BY36" s="24">
        <v>0</v>
      </c>
      <c r="BZ36" s="24">
        <v>0</v>
      </c>
      <c r="CA36" s="25">
        <v>0</v>
      </c>
      <c r="CB36" s="26">
        <v>0</v>
      </c>
      <c r="CC36" s="24">
        <v>0</v>
      </c>
      <c r="CD36" s="24">
        <v>0</v>
      </c>
      <c r="CE36" s="24">
        <v>0</v>
      </c>
      <c r="CF36" s="27">
        <v>0</v>
      </c>
      <c r="CG36" s="26">
        <f t="shared" si="10"/>
        <v>0</v>
      </c>
      <c r="CH36" s="24">
        <f t="shared" si="11"/>
        <v>0</v>
      </c>
      <c r="CI36" s="24">
        <f t="shared" si="12"/>
        <v>0</v>
      </c>
      <c r="CJ36" s="24">
        <f t="shared" si="13"/>
        <v>0</v>
      </c>
      <c r="CK36" s="27">
        <f t="shared" si="14"/>
        <v>0</v>
      </c>
      <c r="CL36" s="138" t="s">
        <v>217</v>
      </c>
      <c r="CM36" s="167" t="s">
        <v>164</v>
      </c>
      <c r="CN36" s="392" t="s">
        <v>137</v>
      </c>
      <c r="CO36" s="412"/>
    </row>
    <row r="37" spans="1:93" s="4" customFormat="1" ht="39" hidden="1" customHeight="1" outlineLevel="1" x14ac:dyDescent="0.25">
      <c r="A37" s="137" t="s">
        <v>165</v>
      </c>
      <c r="B37" s="167" t="s">
        <v>166</v>
      </c>
      <c r="C37" s="392" t="s">
        <v>137</v>
      </c>
      <c r="D37" s="109" t="s">
        <v>210</v>
      </c>
      <c r="E37" s="22" t="s">
        <v>210</v>
      </c>
      <c r="F37" s="22" t="s">
        <v>210</v>
      </c>
      <c r="G37" s="22" t="s">
        <v>210</v>
      </c>
      <c r="H37" s="22" t="s">
        <v>210</v>
      </c>
      <c r="I37" s="22" t="s">
        <v>210</v>
      </c>
      <c r="J37" s="22" t="s">
        <v>210</v>
      </c>
      <c r="K37" s="22" t="s">
        <v>210</v>
      </c>
      <c r="L37" s="22" t="s">
        <v>210</v>
      </c>
      <c r="M37" s="22" t="s">
        <v>210</v>
      </c>
      <c r="N37" s="22">
        <v>0</v>
      </c>
      <c r="O37" s="22" t="s">
        <v>210</v>
      </c>
      <c r="P37" s="22" t="s">
        <v>210</v>
      </c>
      <c r="Q37" s="22" t="s">
        <v>210</v>
      </c>
      <c r="R37" s="22" t="s">
        <v>210</v>
      </c>
      <c r="S37" s="22" t="s">
        <v>210</v>
      </c>
      <c r="T37" s="22" t="s">
        <v>210</v>
      </c>
      <c r="U37" s="22" t="s">
        <v>210</v>
      </c>
      <c r="V37" s="22" t="s">
        <v>210</v>
      </c>
      <c r="W37" s="22" t="s">
        <v>210</v>
      </c>
      <c r="X37" s="104" t="s">
        <v>210</v>
      </c>
      <c r="Y37" s="105" t="s">
        <v>210</v>
      </c>
      <c r="Z37" s="22" t="s">
        <v>210</v>
      </c>
      <c r="AA37" s="22" t="s">
        <v>210</v>
      </c>
      <c r="AB37" s="22" t="s">
        <v>210</v>
      </c>
      <c r="AC37" s="104" t="s">
        <v>210</v>
      </c>
      <c r="AD37" s="105">
        <v>0</v>
      </c>
      <c r="AE37" s="22">
        <v>0</v>
      </c>
      <c r="AF37" s="22">
        <v>0</v>
      </c>
      <c r="AG37" s="22">
        <v>0</v>
      </c>
      <c r="AH37" s="112">
        <v>0</v>
      </c>
      <c r="AI37" s="105">
        <v>0</v>
      </c>
      <c r="AJ37" s="22">
        <v>0</v>
      </c>
      <c r="AK37" s="22">
        <v>0</v>
      </c>
      <c r="AL37" s="24">
        <v>0</v>
      </c>
      <c r="AM37" s="27">
        <v>0</v>
      </c>
      <c r="AN37" s="105">
        <v>0</v>
      </c>
      <c r="AO37" s="22">
        <v>0</v>
      </c>
      <c r="AP37" s="22">
        <v>0</v>
      </c>
      <c r="AQ37" s="24">
        <v>0</v>
      </c>
      <c r="AR37" s="27">
        <v>0</v>
      </c>
      <c r="AS37" s="28">
        <v>0</v>
      </c>
      <c r="AT37" s="24">
        <v>0</v>
      </c>
      <c r="AU37" s="24">
        <v>0</v>
      </c>
      <c r="AV37" s="24">
        <v>0</v>
      </c>
      <c r="AW37" s="25">
        <v>0</v>
      </c>
      <c r="AX37" s="26">
        <v>0</v>
      </c>
      <c r="AY37" s="24">
        <v>0</v>
      </c>
      <c r="AZ37" s="24">
        <v>0</v>
      </c>
      <c r="BA37" s="24">
        <v>0</v>
      </c>
      <c r="BB37" s="27">
        <v>0</v>
      </c>
      <c r="BC37" s="28">
        <v>0</v>
      </c>
      <c r="BD37" s="24">
        <v>0</v>
      </c>
      <c r="BE37" s="24">
        <v>0</v>
      </c>
      <c r="BF37" s="24">
        <v>0</v>
      </c>
      <c r="BG37" s="25">
        <v>0</v>
      </c>
      <c r="BH37" s="81">
        <v>0</v>
      </c>
      <c r="BI37" s="23">
        <v>0</v>
      </c>
      <c r="BJ37" s="23">
        <v>0</v>
      </c>
      <c r="BK37" s="23">
        <v>0</v>
      </c>
      <c r="BL37" s="27">
        <v>0</v>
      </c>
      <c r="BM37" s="28">
        <v>0</v>
      </c>
      <c r="BN37" s="24">
        <v>0</v>
      </c>
      <c r="BO37" s="24">
        <v>0</v>
      </c>
      <c r="BP37" s="24">
        <v>0</v>
      </c>
      <c r="BQ37" s="25">
        <v>0</v>
      </c>
      <c r="BR37" s="26">
        <v>0</v>
      </c>
      <c r="BS37" s="24">
        <v>0</v>
      </c>
      <c r="BT37" s="24">
        <v>0</v>
      </c>
      <c r="BU37" s="24">
        <v>0</v>
      </c>
      <c r="BV37" s="27">
        <v>0</v>
      </c>
      <c r="BW37" s="28">
        <v>0</v>
      </c>
      <c r="BX37" s="24">
        <v>0</v>
      </c>
      <c r="BY37" s="24">
        <v>0</v>
      </c>
      <c r="BZ37" s="24">
        <v>0</v>
      </c>
      <c r="CA37" s="25">
        <v>0</v>
      </c>
      <c r="CB37" s="26">
        <v>0</v>
      </c>
      <c r="CC37" s="24">
        <v>0</v>
      </c>
      <c r="CD37" s="24">
        <v>0</v>
      </c>
      <c r="CE37" s="24">
        <v>0</v>
      </c>
      <c r="CF37" s="27">
        <v>0</v>
      </c>
      <c r="CG37" s="26">
        <f t="shared" si="10"/>
        <v>0</v>
      </c>
      <c r="CH37" s="24">
        <f t="shared" si="11"/>
        <v>0</v>
      </c>
      <c r="CI37" s="24">
        <f t="shared" si="12"/>
        <v>0</v>
      </c>
      <c r="CJ37" s="24">
        <f t="shared" si="13"/>
        <v>0</v>
      </c>
      <c r="CK37" s="27">
        <f t="shared" si="14"/>
        <v>0</v>
      </c>
      <c r="CL37" s="138" t="s">
        <v>217</v>
      </c>
      <c r="CM37" s="167" t="s">
        <v>166</v>
      </c>
      <c r="CN37" s="392" t="s">
        <v>137</v>
      </c>
      <c r="CO37" s="412"/>
    </row>
    <row r="38" spans="1:93" s="5" customFormat="1" ht="39" customHeight="1" collapsed="1" x14ac:dyDescent="0.25">
      <c r="A38" s="140" t="s">
        <v>167</v>
      </c>
      <c r="B38" s="170" t="s">
        <v>168</v>
      </c>
      <c r="C38" s="395" t="s">
        <v>137</v>
      </c>
      <c r="D38" s="114" t="s">
        <v>210</v>
      </c>
      <c r="E38" s="37" t="s">
        <v>210</v>
      </c>
      <c r="F38" s="37" t="s">
        <v>210</v>
      </c>
      <c r="G38" s="37" t="s">
        <v>210</v>
      </c>
      <c r="H38" s="37" t="s">
        <v>210</v>
      </c>
      <c r="I38" s="37" t="s">
        <v>210</v>
      </c>
      <c r="J38" s="37" t="s">
        <v>210</v>
      </c>
      <c r="K38" s="37" t="s">
        <v>210</v>
      </c>
      <c r="L38" s="37" t="s">
        <v>210</v>
      </c>
      <c r="M38" s="37" t="s">
        <v>210</v>
      </c>
      <c r="N38" s="22">
        <v>0</v>
      </c>
      <c r="O38" s="37" t="s">
        <v>210</v>
      </c>
      <c r="P38" s="37" t="s">
        <v>210</v>
      </c>
      <c r="Q38" s="37" t="s">
        <v>210</v>
      </c>
      <c r="R38" s="37" t="s">
        <v>210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36">
        <v>0</v>
      </c>
      <c r="Y38" s="330">
        <v>0</v>
      </c>
      <c r="Z38" s="37">
        <v>0</v>
      </c>
      <c r="AA38" s="37">
        <v>0</v>
      </c>
      <c r="AB38" s="37">
        <v>0</v>
      </c>
      <c r="AC38" s="336">
        <v>0</v>
      </c>
      <c r="AD38" s="330">
        <v>0</v>
      </c>
      <c r="AE38" s="37">
        <v>0</v>
      </c>
      <c r="AF38" s="37">
        <v>0</v>
      </c>
      <c r="AG38" s="37">
        <v>0</v>
      </c>
      <c r="AH38" s="121">
        <v>0</v>
      </c>
      <c r="AI38" s="330">
        <v>0</v>
      </c>
      <c r="AJ38" s="37">
        <v>0</v>
      </c>
      <c r="AK38" s="37">
        <v>0</v>
      </c>
      <c r="AL38" s="39">
        <v>0</v>
      </c>
      <c r="AM38" s="42">
        <v>0</v>
      </c>
      <c r="AN38" s="330">
        <v>0</v>
      </c>
      <c r="AO38" s="37">
        <v>0</v>
      </c>
      <c r="AP38" s="37">
        <v>0</v>
      </c>
      <c r="AQ38" s="39">
        <v>0</v>
      </c>
      <c r="AR38" s="42">
        <v>0</v>
      </c>
      <c r="AS38" s="43">
        <v>0</v>
      </c>
      <c r="AT38" s="39">
        <v>0</v>
      </c>
      <c r="AU38" s="39">
        <v>0</v>
      </c>
      <c r="AV38" s="39">
        <v>0</v>
      </c>
      <c r="AW38" s="40">
        <v>0</v>
      </c>
      <c r="AX38" s="41">
        <v>0</v>
      </c>
      <c r="AY38" s="39">
        <v>0</v>
      </c>
      <c r="AZ38" s="39">
        <v>0</v>
      </c>
      <c r="BA38" s="39">
        <v>0</v>
      </c>
      <c r="BB38" s="42">
        <v>0</v>
      </c>
      <c r="BC38" s="43">
        <v>0</v>
      </c>
      <c r="BD38" s="39">
        <v>0</v>
      </c>
      <c r="BE38" s="39">
        <v>0</v>
      </c>
      <c r="BF38" s="39">
        <v>0</v>
      </c>
      <c r="BG38" s="40">
        <v>0</v>
      </c>
      <c r="BH38" s="322">
        <v>0</v>
      </c>
      <c r="BI38" s="38">
        <v>0</v>
      </c>
      <c r="BJ38" s="38">
        <v>0</v>
      </c>
      <c r="BK38" s="38">
        <v>0</v>
      </c>
      <c r="BL38" s="42">
        <v>0</v>
      </c>
      <c r="BM38" s="43">
        <v>0</v>
      </c>
      <c r="BN38" s="39">
        <v>0</v>
      </c>
      <c r="BO38" s="39">
        <v>0</v>
      </c>
      <c r="BP38" s="39">
        <v>0</v>
      </c>
      <c r="BQ38" s="40">
        <v>0</v>
      </c>
      <c r="BR38" s="41">
        <v>0</v>
      </c>
      <c r="BS38" s="39">
        <v>0</v>
      </c>
      <c r="BT38" s="39">
        <v>0</v>
      </c>
      <c r="BU38" s="39">
        <v>0</v>
      </c>
      <c r="BV38" s="42">
        <v>0</v>
      </c>
      <c r="BW38" s="43">
        <v>0</v>
      </c>
      <c r="BX38" s="39">
        <v>0</v>
      </c>
      <c r="BY38" s="39">
        <v>0</v>
      </c>
      <c r="BZ38" s="39">
        <v>0</v>
      </c>
      <c r="CA38" s="40">
        <v>0</v>
      </c>
      <c r="CB38" s="41">
        <v>0</v>
      </c>
      <c r="CC38" s="39">
        <v>0</v>
      </c>
      <c r="CD38" s="39">
        <v>0</v>
      </c>
      <c r="CE38" s="39">
        <v>0</v>
      </c>
      <c r="CF38" s="42">
        <v>0</v>
      </c>
      <c r="CG38" s="41">
        <f t="shared" si="10"/>
        <v>0</v>
      </c>
      <c r="CH38" s="39">
        <f t="shared" si="11"/>
        <v>0</v>
      </c>
      <c r="CI38" s="39">
        <f t="shared" si="12"/>
        <v>0</v>
      </c>
      <c r="CJ38" s="39">
        <f t="shared" si="13"/>
        <v>0</v>
      </c>
      <c r="CK38" s="42">
        <f t="shared" si="14"/>
        <v>0</v>
      </c>
      <c r="CL38" s="138" t="s">
        <v>217</v>
      </c>
      <c r="CM38" s="170" t="s">
        <v>168</v>
      </c>
      <c r="CN38" s="395" t="s">
        <v>137</v>
      </c>
      <c r="CO38" s="418"/>
    </row>
    <row r="39" spans="1:93" ht="26.25" hidden="1" customHeight="1" outlineLevel="2" x14ac:dyDescent="0.25">
      <c r="A39" s="142" t="s">
        <v>169</v>
      </c>
      <c r="B39" s="174" t="s">
        <v>170</v>
      </c>
      <c r="C39" s="399" t="s">
        <v>137</v>
      </c>
      <c r="D39" s="131" t="s">
        <v>210</v>
      </c>
      <c r="E39" s="60" t="s">
        <v>210</v>
      </c>
      <c r="F39" s="60" t="s">
        <v>210</v>
      </c>
      <c r="G39" s="60" t="s">
        <v>210</v>
      </c>
      <c r="H39" s="60" t="s">
        <v>210</v>
      </c>
      <c r="I39" s="60" t="s">
        <v>210</v>
      </c>
      <c r="J39" s="60" t="s">
        <v>210</v>
      </c>
      <c r="K39" s="60" t="s">
        <v>210</v>
      </c>
      <c r="L39" s="60" t="s">
        <v>210</v>
      </c>
      <c r="M39" s="60" t="s">
        <v>210</v>
      </c>
      <c r="N39" s="22">
        <v>0</v>
      </c>
      <c r="O39" s="60" t="s">
        <v>210</v>
      </c>
      <c r="P39" s="60" t="s">
        <v>210</v>
      </c>
      <c r="Q39" s="60" t="s">
        <v>210</v>
      </c>
      <c r="R39" s="60" t="s">
        <v>210</v>
      </c>
      <c r="S39" s="60" t="s">
        <v>210</v>
      </c>
      <c r="T39" s="60" t="s">
        <v>210</v>
      </c>
      <c r="U39" s="60" t="s">
        <v>210</v>
      </c>
      <c r="V39" s="60" t="s">
        <v>210</v>
      </c>
      <c r="W39" s="60" t="s">
        <v>210</v>
      </c>
      <c r="X39" s="339" t="s">
        <v>210</v>
      </c>
      <c r="Y39" s="346" t="s">
        <v>210</v>
      </c>
      <c r="Z39" s="60" t="s">
        <v>210</v>
      </c>
      <c r="AA39" s="60" t="s">
        <v>210</v>
      </c>
      <c r="AB39" s="60" t="s">
        <v>210</v>
      </c>
      <c r="AC39" s="339" t="s">
        <v>210</v>
      </c>
      <c r="AD39" s="105">
        <v>0</v>
      </c>
      <c r="AE39" s="60" t="s">
        <v>210</v>
      </c>
      <c r="AF39" s="60" t="s">
        <v>210</v>
      </c>
      <c r="AG39" s="22" t="s">
        <v>210</v>
      </c>
      <c r="AH39" s="112" t="s">
        <v>210</v>
      </c>
      <c r="AI39" s="331" t="s">
        <v>210</v>
      </c>
      <c r="AJ39" s="60" t="s">
        <v>210</v>
      </c>
      <c r="AK39" s="60" t="s">
        <v>210</v>
      </c>
      <c r="AL39" s="46" t="s">
        <v>210</v>
      </c>
      <c r="AM39" s="65" t="s">
        <v>210</v>
      </c>
      <c r="AN39" s="331" t="s">
        <v>210</v>
      </c>
      <c r="AO39" s="60" t="s">
        <v>210</v>
      </c>
      <c r="AP39" s="60" t="s">
        <v>210</v>
      </c>
      <c r="AQ39" s="46" t="s">
        <v>210</v>
      </c>
      <c r="AR39" s="65" t="s">
        <v>210</v>
      </c>
      <c r="AS39" s="328" t="s">
        <v>210</v>
      </c>
      <c r="AT39" s="61" t="s">
        <v>210</v>
      </c>
      <c r="AU39" s="61" t="s">
        <v>210</v>
      </c>
      <c r="AV39" s="64" t="s">
        <v>210</v>
      </c>
      <c r="AW39" s="62" t="s">
        <v>210</v>
      </c>
      <c r="AX39" s="63" t="s">
        <v>210</v>
      </c>
      <c r="AY39" s="61" t="s">
        <v>210</v>
      </c>
      <c r="AZ39" s="61" t="s">
        <v>210</v>
      </c>
      <c r="BA39" s="64" t="s">
        <v>210</v>
      </c>
      <c r="BB39" s="65" t="s">
        <v>210</v>
      </c>
      <c r="BC39" s="442" t="s">
        <v>210</v>
      </c>
      <c r="BD39" s="61" t="s">
        <v>210</v>
      </c>
      <c r="BE39" s="61" t="s">
        <v>210</v>
      </c>
      <c r="BF39" s="66" t="s">
        <v>210</v>
      </c>
      <c r="BG39" s="62" t="s">
        <v>210</v>
      </c>
      <c r="BH39" s="324" t="s">
        <v>210</v>
      </c>
      <c r="BI39" s="68" t="s">
        <v>210</v>
      </c>
      <c r="BJ39" s="68" t="s">
        <v>210</v>
      </c>
      <c r="BK39" s="67" t="s">
        <v>210</v>
      </c>
      <c r="BL39" s="65" t="s">
        <v>210</v>
      </c>
      <c r="BM39" s="320" t="s">
        <v>210</v>
      </c>
      <c r="BN39" s="61" t="s">
        <v>210</v>
      </c>
      <c r="BO39" s="61" t="s">
        <v>210</v>
      </c>
      <c r="BP39" s="69" t="s">
        <v>210</v>
      </c>
      <c r="BQ39" s="62" t="s">
        <v>210</v>
      </c>
      <c r="BR39" s="108" t="s">
        <v>210</v>
      </c>
      <c r="BS39" s="61" t="s">
        <v>210</v>
      </c>
      <c r="BT39" s="61" t="s">
        <v>210</v>
      </c>
      <c r="BU39" s="69" t="s">
        <v>210</v>
      </c>
      <c r="BV39" s="65" t="s">
        <v>210</v>
      </c>
      <c r="BW39" s="440" t="s">
        <v>210</v>
      </c>
      <c r="BX39" s="61" t="s">
        <v>210</v>
      </c>
      <c r="BY39" s="61" t="s">
        <v>210</v>
      </c>
      <c r="BZ39" s="70" t="s">
        <v>210</v>
      </c>
      <c r="CA39" s="62" t="s">
        <v>210</v>
      </c>
      <c r="CB39" s="158" t="s">
        <v>210</v>
      </c>
      <c r="CC39" s="70" t="s">
        <v>210</v>
      </c>
      <c r="CD39" s="70" t="s">
        <v>210</v>
      </c>
      <c r="CE39" s="70" t="s">
        <v>210</v>
      </c>
      <c r="CF39" s="65" t="s">
        <v>210</v>
      </c>
      <c r="CG39" s="81" t="e">
        <f t="shared" si="10"/>
        <v>#VALUE!</v>
      </c>
      <c r="CH39" s="23" t="e">
        <f t="shared" si="11"/>
        <v>#VALUE!</v>
      </c>
      <c r="CI39" s="23" t="e">
        <f t="shared" si="12"/>
        <v>#VALUE!</v>
      </c>
      <c r="CJ39" s="23" t="e">
        <f t="shared" si="13"/>
        <v>#VALUE!</v>
      </c>
      <c r="CK39" s="82" t="e">
        <f t="shared" si="14"/>
        <v>#VALUE!</v>
      </c>
      <c r="CL39" s="138" t="s">
        <v>217</v>
      </c>
      <c r="CM39" s="174" t="s">
        <v>170</v>
      </c>
      <c r="CN39" s="399" t="s">
        <v>137</v>
      </c>
    </row>
    <row r="40" spans="1:93" ht="77.25" hidden="1" customHeight="1" outlineLevel="2" x14ac:dyDescent="0.25">
      <c r="A40" s="142" t="s">
        <v>191</v>
      </c>
      <c r="B40" s="174" t="s">
        <v>171</v>
      </c>
      <c r="C40" s="399" t="s">
        <v>137</v>
      </c>
      <c r="D40" s="131" t="s">
        <v>210</v>
      </c>
      <c r="E40" s="60" t="s">
        <v>210</v>
      </c>
      <c r="F40" s="60" t="s">
        <v>210</v>
      </c>
      <c r="G40" s="60" t="s">
        <v>210</v>
      </c>
      <c r="H40" s="60" t="s">
        <v>210</v>
      </c>
      <c r="I40" s="60" t="s">
        <v>210</v>
      </c>
      <c r="J40" s="60" t="s">
        <v>210</v>
      </c>
      <c r="K40" s="60" t="s">
        <v>210</v>
      </c>
      <c r="L40" s="60" t="s">
        <v>210</v>
      </c>
      <c r="M40" s="60" t="s">
        <v>210</v>
      </c>
      <c r="N40" s="22">
        <v>0</v>
      </c>
      <c r="O40" s="60" t="s">
        <v>210</v>
      </c>
      <c r="P40" s="60" t="s">
        <v>210</v>
      </c>
      <c r="Q40" s="60" t="s">
        <v>210</v>
      </c>
      <c r="R40" s="60" t="s">
        <v>210</v>
      </c>
      <c r="S40" s="60" t="s">
        <v>210</v>
      </c>
      <c r="T40" s="60" t="s">
        <v>210</v>
      </c>
      <c r="U40" s="60" t="s">
        <v>210</v>
      </c>
      <c r="V40" s="60" t="s">
        <v>210</v>
      </c>
      <c r="W40" s="60" t="s">
        <v>210</v>
      </c>
      <c r="X40" s="339" t="s">
        <v>210</v>
      </c>
      <c r="Y40" s="346" t="s">
        <v>210</v>
      </c>
      <c r="Z40" s="60" t="s">
        <v>210</v>
      </c>
      <c r="AA40" s="60" t="s">
        <v>210</v>
      </c>
      <c r="AB40" s="60" t="s">
        <v>210</v>
      </c>
      <c r="AC40" s="339" t="s">
        <v>210</v>
      </c>
      <c r="AD40" s="105">
        <v>0</v>
      </c>
      <c r="AE40" s="22">
        <v>0</v>
      </c>
      <c r="AF40" s="22">
        <v>0</v>
      </c>
      <c r="AG40" s="22">
        <v>0</v>
      </c>
      <c r="AH40" s="112">
        <v>0</v>
      </c>
      <c r="AI40" s="331" t="s">
        <v>210</v>
      </c>
      <c r="AJ40" s="60" t="s">
        <v>210</v>
      </c>
      <c r="AK40" s="60" t="s">
        <v>210</v>
      </c>
      <c r="AL40" s="46" t="s">
        <v>210</v>
      </c>
      <c r="AM40" s="65" t="s">
        <v>210</v>
      </c>
      <c r="AN40" s="331" t="s">
        <v>210</v>
      </c>
      <c r="AO40" s="60" t="s">
        <v>210</v>
      </c>
      <c r="AP40" s="60" t="s">
        <v>210</v>
      </c>
      <c r="AQ40" s="46" t="s">
        <v>210</v>
      </c>
      <c r="AR40" s="65" t="s">
        <v>210</v>
      </c>
      <c r="AS40" s="328" t="s">
        <v>210</v>
      </c>
      <c r="AT40" s="61" t="s">
        <v>210</v>
      </c>
      <c r="AU40" s="61" t="s">
        <v>210</v>
      </c>
      <c r="AV40" s="64" t="s">
        <v>210</v>
      </c>
      <c r="AW40" s="62" t="s">
        <v>210</v>
      </c>
      <c r="AX40" s="63" t="s">
        <v>210</v>
      </c>
      <c r="AY40" s="61" t="s">
        <v>210</v>
      </c>
      <c r="AZ40" s="61" t="s">
        <v>210</v>
      </c>
      <c r="BA40" s="64" t="s">
        <v>210</v>
      </c>
      <c r="BB40" s="65" t="s">
        <v>210</v>
      </c>
      <c r="BC40" s="442" t="s">
        <v>210</v>
      </c>
      <c r="BD40" s="61" t="s">
        <v>210</v>
      </c>
      <c r="BE40" s="61" t="s">
        <v>210</v>
      </c>
      <c r="BF40" s="66" t="s">
        <v>210</v>
      </c>
      <c r="BG40" s="62" t="s">
        <v>210</v>
      </c>
      <c r="BH40" s="324" t="s">
        <v>210</v>
      </c>
      <c r="BI40" s="68" t="s">
        <v>210</v>
      </c>
      <c r="BJ40" s="68" t="s">
        <v>210</v>
      </c>
      <c r="BK40" s="67" t="s">
        <v>210</v>
      </c>
      <c r="BL40" s="65" t="s">
        <v>210</v>
      </c>
      <c r="BM40" s="320" t="s">
        <v>210</v>
      </c>
      <c r="BN40" s="61" t="s">
        <v>210</v>
      </c>
      <c r="BO40" s="61" t="s">
        <v>210</v>
      </c>
      <c r="BP40" s="69" t="s">
        <v>210</v>
      </c>
      <c r="BQ40" s="62" t="s">
        <v>210</v>
      </c>
      <c r="BR40" s="108" t="s">
        <v>210</v>
      </c>
      <c r="BS40" s="61" t="s">
        <v>210</v>
      </c>
      <c r="BT40" s="61" t="s">
        <v>210</v>
      </c>
      <c r="BU40" s="69" t="s">
        <v>210</v>
      </c>
      <c r="BV40" s="65" t="s">
        <v>210</v>
      </c>
      <c r="BW40" s="440" t="s">
        <v>210</v>
      </c>
      <c r="BX40" s="61" t="s">
        <v>210</v>
      </c>
      <c r="BY40" s="61" t="s">
        <v>210</v>
      </c>
      <c r="BZ40" s="70" t="s">
        <v>210</v>
      </c>
      <c r="CA40" s="62" t="s">
        <v>210</v>
      </c>
      <c r="CB40" s="158" t="s">
        <v>210</v>
      </c>
      <c r="CC40" s="70" t="s">
        <v>210</v>
      </c>
      <c r="CD40" s="70" t="s">
        <v>210</v>
      </c>
      <c r="CE40" s="70" t="s">
        <v>210</v>
      </c>
      <c r="CF40" s="65" t="s">
        <v>210</v>
      </c>
      <c r="CG40" s="81" t="e">
        <f t="shared" si="10"/>
        <v>#VALUE!</v>
      </c>
      <c r="CH40" s="23" t="e">
        <f t="shared" si="11"/>
        <v>#VALUE!</v>
      </c>
      <c r="CI40" s="23" t="e">
        <f t="shared" si="12"/>
        <v>#VALUE!</v>
      </c>
      <c r="CJ40" s="23" t="e">
        <f t="shared" si="13"/>
        <v>#VALUE!</v>
      </c>
      <c r="CK40" s="82" t="e">
        <f t="shared" si="14"/>
        <v>#VALUE!</v>
      </c>
      <c r="CL40" s="138" t="s">
        <v>217</v>
      </c>
      <c r="CM40" s="174" t="s">
        <v>171</v>
      </c>
      <c r="CN40" s="399" t="s">
        <v>137</v>
      </c>
    </row>
    <row r="41" spans="1:93" ht="64.5" hidden="1" customHeight="1" outlineLevel="2" x14ac:dyDescent="0.25">
      <c r="A41" s="142" t="s">
        <v>192</v>
      </c>
      <c r="B41" s="174" t="s">
        <v>172</v>
      </c>
      <c r="C41" s="399" t="s">
        <v>137</v>
      </c>
      <c r="D41" s="131" t="s">
        <v>210</v>
      </c>
      <c r="E41" s="60" t="s">
        <v>210</v>
      </c>
      <c r="F41" s="60" t="s">
        <v>210</v>
      </c>
      <c r="G41" s="60" t="s">
        <v>210</v>
      </c>
      <c r="H41" s="60" t="s">
        <v>210</v>
      </c>
      <c r="I41" s="60" t="s">
        <v>210</v>
      </c>
      <c r="J41" s="60" t="s">
        <v>210</v>
      </c>
      <c r="K41" s="60" t="s">
        <v>210</v>
      </c>
      <c r="L41" s="60" t="s">
        <v>210</v>
      </c>
      <c r="M41" s="60" t="s">
        <v>210</v>
      </c>
      <c r="N41" s="22">
        <v>0</v>
      </c>
      <c r="O41" s="60" t="s">
        <v>210</v>
      </c>
      <c r="P41" s="60" t="s">
        <v>210</v>
      </c>
      <c r="Q41" s="60" t="s">
        <v>210</v>
      </c>
      <c r="R41" s="60" t="s">
        <v>210</v>
      </c>
      <c r="S41" s="60" t="s">
        <v>210</v>
      </c>
      <c r="T41" s="60" t="s">
        <v>210</v>
      </c>
      <c r="U41" s="60" t="s">
        <v>210</v>
      </c>
      <c r="V41" s="60" t="s">
        <v>210</v>
      </c>
      <c r="W41" s="60" t="s">
        <v>210</v>
      </c>
      <c r="X41" s="339" t="s">
        <v>210</v>
      </c>
      <c r="Y41" s="346" t="s">
        <v>210</v>
      </c>
      <c r="Z41" s="60" t="s">
        <v>210</v>
      </c>
      <c r="AA41" s="60" t="s">
        <v>210</v>
      </c>
      <c r="AB41" s="60" t="s">
        <v>210</v>
      </c>
      <c r="AC41" s="339" t="s">
        <v>210</v>
      </c>
      <c r="AD41" s="105">
        <v>0</v>
      </c>
      <c r="AE41" s="22">
        <v>0</v>
      </c>
      <c r="AF41" s="22">
        <v>0</v>
      </c>
      <c r="AG41" s="22">
        <v>0</v>
      </c>
      <c r="AH41" s="112">
        <v>0</v>
      </c>
      <c r="AI41" s="105">
        <v>0</v>
      </c>
      <c r="AJ41" s="22">
        <v>0</v>
      </c>
      <c r="AK41" s="22">
        <v>0</v>
      </c>
      <c r="AL41" s="22">
        <v>0</v>
      </c>
      <c r="AM41" s="112">
        <v>0</v>
      </c>
      <c r="AN41" s="105">
        <v>0</v>
      </c>
      <c r="AO41" s="22">
        <v>0</v>
      </c>
      <c r="AP41" s="22">
        <v>0</v>
      </c>
      <c r="AQ41" s="22">
        <v>0</v>
      </c>
      <c r="AR41" s="112">
        <v>0</v>
      </c>
      <c r="AS41" s="109">
        <v>0</v>
      </c>
      <c r="AT41" s="22">
        <v>0</v>
      </c>
      <c r="AU41" s="22">
        <v>0</v>
      </c>
      <c r="AV41" s="22">
        <v>0</v>
      </c>
      <c r="AW41" s="104">
        <v>0</v>
      </c>
      <c r="AX41" s="105">
        <v>0</v>
      </c>
      <c r="AY41" s="22">
        <v>0</v>
      </c>
      <c r="AZ41" s="22">
        <v>0</v>
      </c>
      <c r="BA41" s="22">
        <v>0</v>
      </c>
      <c r="BB41" s="112">
        <v>0</v>
      </c>
      <c r="BC41" s="109">
        <v>0</v>
      </c>
      <c r="BD41" s="22">
        <v>0</v>
      </c>
      <c r="BE41" s="22">
        <v>0</v>
      </c>
      <c r="BF41" s="22">
        <v>0</v>
      </c>
      <c r="BG41" s="104">
        <v>0</v>
      </c>
      <c r="BH41" s="105">
        <v>0</v>
      </c>
      <c r="BI41" s="22">
        <v>0</v>
      </c>
      <c r="BJ41" s="22">
        <v>0</v>
      </c>
      <c r="BK41" s="22">
        <v>0</v>
      </c>
      <c r="BL41" s="112">
        <v>0</v>
      </c>
      <c r="BM41" s="109">
        <v>0</v>
      </c>
      <c r="BN41" s="22">
        <v>0</v>
      </c>
      <c r="BO41" s="22">
        <v>0</v>
      </c>
      <c r="BP41" s="22">
        <v>0</v>
      </c>
      <c r="BQ41" s="104">
        <v>0</v>
      </c>
      <c r="BR41" s="105">
        <v>0</v>
      </c>
      <c r="BS41" s="22">
        <v>0</v>
      </c>
      <c r="BT41" s="22">
        <v>0</v>
      </c>
      <c r="BU41" s="22">
        <v>0</v>
      </c>
      <c r="BV41" s="112">
        <v>0</v>
      </c>
      <c r="BW41" s="109">
        <v>0</v>
      </c>
      <c r="BX41" s="22">
        <v>0</v>
      </c>
      <c r="BY41" s="22">
        <v>0</v>
      </c>
      <c r="BZ41" s="22">
        <v>0</v>
      </c>
      <c r="CA41" s="104">
        <v>0</v>
      </c>
      <c r="CB41" s="105">
        <v>0</v>
      </c>
      <c r="CC41" s="22">
        <v>0</v>
      </c>
      <c r="CD41" s="22">
        <v>0</v>
      </c>
      <c r="CE41" s="22">
        <v>0</v>
      </c>
      <c r="CF41" s="65" t="s">
        <v>210</v>
      </c>
      <c r="CG41" s="81">
        <f t="shared" si="10"/>
        <v>0</v>
      </c>
      <c r="CH41" s="23">
        <f t="shared" si="11"/>
        <v>0</v>
      </c>
      <c r="CI41" s="23">
        <f t="shared" si="12"/>
        <v>0</v>
      </c>
      <c r="CJ41" s="23">
        <f t="shared" si="13"/>
        <v>0</v>
      </c>
      <c r="CK41" s="82">
        <f t="shared" si="14"/>
        <v>0</v>
      </c>
      <c r="CL41" s="138" t="s">
        <v>217</v>
      </c>
      <c r="CM41" s="174" t="s">
        <v>172</v>
      </c>
      <c r="CN41" s="399" t="s">
        <v>137</v>
      </c>
    </row>
    <row r="42" spans="1:93" ht="77.25" hidden="1" customHeight="1" outlineLevel="2" x14ac:dyDescent="0.25">
      <c r="A42" s="142" t="s">
        <v>193</v>
      </c>
      <c r="B42" s="174" t="s">
        <v>173</v>
      </c>
      <c r="C42" s="399" t="s">
        <v>137</v>
      </c>
      <c r="D42" s="131" t="s">
        <v>210</v>
      </c>
      <c r="E42" s="60" t="s">
        <v>210</v>
      </c>
      <c r="F42" s="60" t="s">
        <v>210</v>
      </c>
      <c r="G42" s="60" t="s">
        <v>210</v>
      </c>
      <c r="H42" s="60" t="s">
        <v>210</v>
      </c>
      <c r="I42" s="60" t="s">
        <v>210</v>
      </c>
      <c r="J42" s="60" t="s">
        <v>210</v>
      </c>
      <c r="K42" s="60" t="s">
        <v>210</v>
      </c>
      <c r="L42" s="60" t="s">
        <v>210</v>
      </c>
      <c r="M42" s="60" t="s">
        <v>210</v>
      </c>
      <c r="N42" s="22">
        <v>0</v>
      </c>
      <c r="O42" s="60" t="s">
        <v>210</v>
      </c>
      <c r="P42" s="60" t="s">
        <v>210</v>
      </c>
      <c r="Q42" s="60" t="s">
        <v>210</v>
      </c>
      <c r="R42" s="60" t="s">
        <v>210</v>
      </c>
      <c r="S42" s="60" t="s">
        <v>210</v>
      </c>
      <c r="T42" s="60" t="s">
        <v>210</v>
      </c>
      <c r="U42" s="60" t="s">
        <v>210</v>
      </c>
      <c r="V42" s="60" t="s">
        <v>210</v>
      </c>
      <c r="W42" s="60" t="s">
        <v>210</v>
      </c>
      <c r="X42" s="339" t="s">
        <v>210</v>
      </c>
      <c r="Y42" s="346" t="s">
        <v>210</v>
      </c>
      <c r="Z42" s="60" t="s">
        <v>210</v>
      </c>
      <c r="AA42" s="60" t="s">
        <v>210</v>
      </c>
      <c r="AB42" s="60" t="s">
        <v>210</v>
      </c>
      <c r="AC42" s="339" t="s">
        <v>210</v>
      </c>
      <c r="AD42" s="105">
        <v>0</v>
      </c>
      <c r="AE42" s="22">
        <v>0</v>
      </c>
      <c r="AF42" s="22">
        <v>0</v>
      </c>
      <c r="AG42" s="22">
        <v>0</v>
      </c>
      <c r="AH42" s="112">
        <v>0</v>
      </c>
      <c r="AI42" s="105">
        <v>0</v>
      </c>
      <c r="AJ42" s="22">
        <v>0</v>
      </c>
      <c r="AK42" s="22">
        <v>0</v>
      </c>
      <c r="AL42" s="22">
        <v>0</v>
      </c>
      <c r="AM42" s="112">
        <v>0</v>
      </c>
      <c r="AN42" s="105">
        <v>0</v>
      </c>
      <c r="AO42" s="22">
        <v>0</v>
      </c>
      <c r="AP42" s="22">
        <v>0</v>
      </c>
      <c r="AQ42" s="22">
        <v>0</v>
      </c>
      <c r="AR42" s="112">
        <v>0</v>
      </c>
      <c r="AS42" s="109">
        <v>0</v>
      </c>
      <c r="AT42" s="22">
        <v>0</v>
      </c>
      <c r="AU42" s="22">
        <v>0</v>
      </c>
      <c r="AV42" s="22">
        <v>0</v>
      </c>
      <c r="AW42" s="104">
        <v>0</v>
      </c>
      <c r="AX42" s="105">
        <v>0</v>
      </c>
      <c r="AY42" s="22">
        <v>0</v>
      </c>
      <c r="AZ42" s="22">
        <v>0</v>
      </c>
      <c r="BA42" s="22">
        <v>0</v>
      </c>
      <c r="BB42" s="112">
        <v>0</v>
      </c>
      <c r="BC42" s="109">
        <v>0</v>
      </c>
      <c r="BD42" s="22">
        <v>0</v>
      </c>
      <c r="BE42" s="22">
        <v>0</v>
      </c>
      <c r="BF42" s="22">
        <v>0</v>
      </c>
      <c r="BG42" s="104">
        <v>0</v>
      </c>
      <c r="BH42" s="105">
        <v>0</v>
      </c>
      <c r="BI42" s="22">
        <v>0</v>
      </c>
      <c r="BJ42" s="22">
        <v>0</v>
      </c>
      <c r="BK42" s="22">
        <v>0</v>
      </c>
      <c r="BL42" s="112">
        <v>0</v>
      </c>
      <c r="BM42" s="109">
        <v>0</v>
      </c>
      <c r="BN42" s="22">
        <v>0</v>
      </c>
      <c r="BO42" s="22">
        <v>0</v>
      </c>
      <c r="BP42" s="22">
        <v>0</v>
      </c>
      <c r="BQ42" s="104">
        <v>0</v>
      </c>
      <c r="BR42" s="105">
        <v>0</v>
      </c>
      <c r="BS42" s="22">
        <v>0</v>
      </c>
      <c r="BT42" s="22">
        <v>0</v>
      </c>
      <c r="BU42" s="22">
        <v>0</v>
      </c>
      <c r="BV42" s="112">
        <v>0</v>
      </c>
      <c r="BW42" s="109">
        <v>0</v>
      </c>
      <c r="BX42" s="22">
        <v>0</v>
      </c>
      <c r="BY42" s="22">
        <v>0</v>
      </c>
      <c r="BZ42" s="22">
        <v>0</v>
      </c>
      <c r="CA42" s="104">
        <v>0</v>
      </c>
      <c r="CB42" s="105">
        <v>0</v>
      </c>
      <c r="CC42" s="22">
        <v>0</v>
      </c>
      <c r="CD42" s="22">
        <v>0</v>
      </c>
      <c r="CE42" s="22">
        <v>0</v>
      </c>
      <c r="CF42" s="65" t="s">
        <v>210</v>
      </c>
      <c r="CG42" s="81">
        <f t="shared" si="10"/>
        <v>0</v>
      </c>
      <c r="CH42" s="23">
        <f t="shared" si="11"/>
        <v>0</v>
      </c>
      <c r="CI42" s="23">
        <f t="shared" si="12"/>
        <v>0</v>
      </c>
      <c r="CJ42" s="23">
        <f t="shared" si="13"/>
        <v>0</v>
      </c>
      <c r="CK42" s="82">
        <f t="shared" si="14"/>
        <v>0</v>
      </c>
      <c r="CL42" s="138" t="s">
        <v>217</v>
      </c>
      <c r="CM42" s="174" t="s">
        <v>173</v>
      </c>
      <c r="CN42" s="399" t="s">
        <v>137</v>
      </c>
    </row>
    <row r="43" spans="1:93" ht="26.25" hidden="1" customHeight="1" outlineLevel="2" x14ac:dyDescent="0.25">
      <c r="A43" s="142" t="s">
        <v>174</v>
      </c>
      <c r="B43" s="174" t="s">
        <v>170</v>
      </c>
      <c r="C43" s="399" t="s">
        <v>137</v>
      </c>
      <c r="D43" s="131" t="s">
        <v>210</v>
      </c>
      <c r="E43" s="60" t="s">
        <v>210</v>
      </c>
      <c r="F43" s="60" t="s">
        <v>210</v>
      </c>
      <c r="G43" s="60" t="s">
        <v>210</v>
      </c>
      <c r="H43" s="60" t="s">
        <v>210</v>
      </c>
      <c r="I43" s="60" t="s">
        <v>210</v>
      </c>
      <c r="J43" s="60" t="s">
        <v>210</v>
      </c>
      <c r="K43" s="60" t="s">
        <v>210</v>
      </c>
      <c r="L43" s="60" t="s">
        <v>210</v>
      </c>
      <c r="M43" s="60" t="s">
        <v>210</v>
      </c>
      <c r="N43" s="22">
        <v>0</v>
      </c>
      <c r="O43" s="60" t="s">
        <v>210</v>
      </c>
      <c r="P43" s="60" t="s">
        <v>210</v>
      </c>
      <c r="Q43" s="60" t="s">
        <v>210</v>
      </c>
      <c r="R43" s="60" t="s">
        <v>210</v>
      </c>
      <c r="S43" s="60" t="s">
        <v>210</v>
      </c>
      <c r="T43" s="60" t="s">
        <v>210</v>
      </c>
      <c r="U43" s="60" t="s">
        <v>210</v>
      </c>
      <c r="V43" s="60" t="s">
        <v>210</v>
      </c>
      <c r="W43" s="60" t="s">
        <v>210</v>
      </c>
      <c r="X43" s="339" t="s">
        <v>210</v>
      </c>
      <c r="Y43" s="346" t="s">
        <v>210</v>
      </c>
      <c r="Z43" s="60" t="s">
        <v>210</v>
      </c>
      <c r="AA43" s="60" t="s">
        <v>210</v>
      </c>
      <c r="AB43" s="60" t="s">
        <v>210</v>
      </c>
      <c r="AC43" s="339" t="s">
        <v>210</v>
      </c>
      <c r="AD43" s="105">
        <v>0</v>
      </c>
      <c r="AE43" s="22">
        <v>0</v>
      </c>
      <c r="AF43" s="22">
        <v>0</v>
      </c>
      <c r="AG43" s="22">
        <v>0</v>
      </c>
      <c r="AH43" s="112">
        <v>0</v>
      </c>
      <c r="AI43" s="105">
        <v>0</v>
      </c>
      <c r="AJ43" s="22">
        <v>0</v>
      </c>
      <c r="AK43" s="22">
        <v>0</v>
      </c>
      <c r="AL43" s="22">
        <v>0</v>
      </c>
      <c r="AM43" s="112">
        <v>0</v>
      </c>
      <c r="AN43" s="105">
        <v>0</v>
      </c>
      <c r="AO43" s="22">
        <v>0</v>
      </c>
      <c r="AP43" s="22">
        <v>0</v>
      </c>
      <c r="AQ43" s="22">
        <v>0</v>
      </c>
      <c r="AR43" s="112">
        <v>0</v>
      </c>
      <c r="AS43" s="109">
        <v>0</v>
      </c>
      <c r="AT43" s="22">
        <v>0</v>
      </c>
      <c r="AU43" s="22">
        <v>0</v>
      </c>
      <c r="AV43" s="22">
        <v>0</v>
      </c>
      <c r="AW43" s="104">
        <v>0</v>
      </c>
      <c r="AX43" s="105">
        <v>0</v>
      </c>
      <c r="AY43" s="22">
        <v>0</v>
      </c>
      <c r="AZ43" s="22">
        <v>0</v>
      </c>
      <c r="BA43" s="22">
        <v>0</v>
      </c>
      <c r="BB43" s="112">
        <v>0</v>
      </c>
      <c r="BC43" s="109">
        <v>0</v>
      </c>
      <c r="BD43" s="22">
        <v>0</v>
      </c>
      <c r="BE43" s="22">
        <v>0</v>
      </c>
      <c r="BF43" s="22">
        <v>0</v>
      </c>
      <c r="BG43" s="104">
        <v>0</v>
      </c>
      <c r="BH43" s="105">
        <v>0</v>
      </c>
      <c r="BI43" s="22">
        <v>0</v>
      </c>
      <c r="BJ43" s="22">
        <v>0</v>
      </c>
      <c r="BK43" s="22">
        <v>0</v>
      </c>
      <c r="BL43" s="112">
        <v>0</v>
      </c>
      <c r="BM43" s="109">
        <v>0</v>
      </c>
      <c r="BN43" s="22">
        <v>0</v>
      </c>
      <c r="BO43" s="22">
        <v>0</v>
      </c>
      <c r="BP43" s="22">
        <v>0</v>
      </c>
      <c r="BQ43" s="104">
        <v>0</v>
      </c>
      <c r="BR43" s="105">
        <v>0</v>
      </c>
      <c r="BS43" s="22">
        <v>0</v>
      </c>
      <c r="BT43" s="22">
        <v>0</v>
      </c>
      <c r="BU43" s="22">
        <v>0</v>
      </c>
      <c r="BV43" s="112">
        <v>0</v>
      </c>
      <c r="BW43" s="109">
        <v>0</v>
      </c>
      <c r="BX43" s="22">
        <v>0</v>
      </c>
      <c r="BY43" s="22">
        <v>0</v>
      </c>
      <c r="BZ43" s="22">
        <v>0</v>
      </c>
      <c r="CA43" s="104">
        <v>0</v>
      </c>
      <c r="CB43" s="105">
        <v>0</v>
      </c>
      <c r="CC43" s="22">
        <v>0</v>
      </c>
      <c r="CD43" s="22">
        <v>0</v>
      </c>
      <c r="CE43" s="22">
        <v>0</v>
      </c>
      <c r="CF43" s="65" t="s">
        <v>210</v>
      </c>
      <c r="CG43" s="81">
        <f t="shared" si="10"/>
        <v>0</v>
      </c>
      <c r="CH43" s="23">
        <f t="shared" si="11"/>
        <v>0</v>
      </c>
      <c r="CI43" s="23">
        <f t="shared" si="12"/>
        <v>0</v>
      </c>
      <c r="CJ43" s="23">
        <f t="shared" si="13"/>
        <v>0</v>
      </c>
      <c r="CK43" s="82">
        <f t="shared" si="14"/>
        <v>0</v>
      </c>
      <c r="CL43" s="138" t="s">
        <v>217</v>
      </c>
      <c r="CM43" s="174" t="s">
        <v>170</v>
      </c>
      <c r="CN43" s="399" t="s">
        <v>137</v>
      </c>
    </row>
    <row r="44" spans="1:93" ht="77.25" hidden="1" customHeight="1" outlineLevel="2" x14ac:dyDescent="0.25">
      <c r="A44" s="142" t="s">
        <v>194</v>
      </c>
      <c r="B44" s="174" t="s">
        <v>171</v>
      </c>
      <c r="C44" s="399" t="s">
        <v>137</v>
      </c>
      <c r="D44" s="131" t="s">
        <v>210</v>
      </c>
      <c r="E44" s="60" t="s">
        <v>210</v>
      </c>
      <c r="F44" s="60" t="s">
        <v>210</v>
      </c>
      <c r="G44" s="60" t="s">
        <v>210</v>
      </c>
      <c r="H44" s="60" t="s">
        <v>210</v>
      </c>
      <c r="I44" s="60" t="s">
        <v>210</v>
      </c>
      <c r="J44" s="60" t="s">
        <v>210</v>
      </c>
      <c r="K44" s="60" t="s">
        <v>210</v>
      </c>
      <c r="L44" s="60" t="s">
        <v>210</v>
      </c>
      <c r="M44" s="60" t="s">
        <v>210</v>
      </c>
      <c r="N44" s="22">
        <v>0</v>
      </c>
      <c r="O44" s="60" t="s">
        <v>210</v>
      </c>
      <c r="P44" s="60" t="s">
        <v>210</v>
      </c>
      <c r="Q44" s="60" t="s">
        <v>210</v>
      </c>
      <c r="R44" s="60" t="s">
        <v>210</v>
      </c>
      <c r="S44" s="60" t="s">
        <v>210</v>
      </c>
      <c r="T44" s="60" t="s">
        <v>210</v>
      </c>
      <c r="U44" s="60" t="s">
        <v>210</v>
      </c>
      <c r="V44" s="60" t="s">
        <v>210</v>
      </c>
      <c r="W44" s="60" t="s">
        <v>210</v>
      </c>
      <c r="X44" s="339" t="s">
        <v>210</v>
      </c>
      <c r="Y44" s="346" t="s">
        <v>210</v>
      </c>
      <c r="Z44" s="60" t="s">
        <v>210</v>
      </c>
      <c r="AA44" s="60" t="s">
        <v>210</v>
      </c>
      <c r="AB44" s="60" t="s">
        <v>210</v>
      </c>
      <c r="AC44" s="339" t="s">
        <v>210</v>
      </c>
      <c r="AD44" s="105">
        <v>0</v>
      </c>
      <c r="AE44" s="60" t="s">
        <v>210</v>
      </c>
      <c r="AF44" s="60" t="s">
        <v>210</v>
      </c>
      <c r="AG44" s="22" t="s">
        <v>210</v>
      </c>
      <c r="AH44" s="112" t="s">
        <v>210</v>
      </c>
      <c r="AI44" s="105" t="s">
        <v>210</v>
      </c>
      <c r="AJ44" s="22" t="s">
        <v>210</v>
      </c>
      <c r="AK44" s="22" t="s">
        <v>210</v>
      </c>
      <c r="AL44" s="22" t="s">
        <v>210</v>
      </c>
      <c r="AM44" s="112" t="s">
        <v>210</v>
      </c>
      <c r="AN44" s="105" t="s">
        <v>210</v>
      </c>
      <c r="AO44" s="22" t="s">
        <v>210</v>
      </c>
      <c r="AP44" s="22" t="s">
        <v>210</v>
      </c>
      <c r="AQ44" s="22" t="s">
        <v>210</v>
      </c>
      <c r="AR44" s="112" t="s">
        <v>210</v>
      </c>
      <c r="AS44" s="109" t="s">
        <v>210</v>
      </c>
      <c r="AT44" s="22" t="s">
        <v>210</v>
      </c>
      <c r="AU44" s="22" t="s">
        <v>210</v>
      </c>
      <c r="AV44" s="22" t="s">
        <v>210</v>
      </c>
      <c r="AW44" s="104" t="s">
        <v>210</v>
      </c>
      <c r="AX44" s="105" t="s">
        <v>210</v>
      </c>
      <c r="AY44" s="22" t="s">
        <v>210</v>
      </c>
      <c r="AZ44" s="22" t="s">
        <v>210</v>
      </c>
      <c r="BA44" s="22" t="s">
        <v>210</v>
      </c>
      <c r="BB44" s="112" t="s">
        <v>210</v>
      </c>
      <c r="BC44" s="109" t="s">
        <v>210</v>
      </c>
      <c r="BD44" s="22" t="s">
        <v>210</v>
      </c>
      <c r="BE44" s="22" t="s">
        <v>210</v>
      </c>
      <c r="BF44" s="22" t="s">
        <v>210</v>
      </c>
      <c r="BG44" s="104" t="s">
        <v>210</v>
      </c>
      <c r="BH44" s="105" t="s">
        <v>210</v>
      </c>
      <c r="BI44" s="22" t="s">
        <v>210</v>
      </c>
      <c r="BJ44" s="22" t="s">
        <v>210</v>
      </c>
      <c r="BK44" s="22" t="s">
        <v>210</v>
      </c>
      <c r="BL44" s="112" t="s">
        <v>210</v>
      </c>
      <c r="BM44" s="109" t="s">
        <v>210</v>
      </c>
      <c r="BN44" s="22" t="s">
        <v>210</v>
      </c>
      <c r="BO44" s="22" t="s">
        <v>210</v>
      </c>
      <c r="BP44" s="22" t="s">
        <v>210</v>
      </c>
      <c r="BQ44" s="104" t="s">
        <v>210</v>
      </c>
      <c r="BR44" s="105" t="s">
        <v>210</v>
      </c>
      <c r="BS44" s="22" t="s">
        <v>210</v>
      </c>
      <c r="BT44" s="22" t="s">
        <v>210</v>
      </c>
      <c r="BU44" s="22" t="s">
        <v>210</v>
      </c>
      <c r="BV44" s="112" t="s">
        <v>210</v>
      </c>
      <c r="BW44" s="109" t="s">
        <v>210</v>
      </c>
      <c r="BX44" s="22" t="s">
        <v>210</v>
      </c>
      <c r="BY44" s="22" t="s">
        <v>210</v>
      </c>
      <c r="BZ44" s="22" t="s">
        <v>210</v>
      </c>
      <c r="CA44" s="104" t="s">
        <v>210</v>
      </c>
      <c r="CB44" s="105" t="s">
        <v>210</v>
      </c>
      <c r="CC44" s="22" t="s">
        <v>210</v>
      </c>
      <c r="CD44" s="22" t="s">
        <v>210</v>
      </c>
      <c r="CE44" s="22" t="s">
        <v>210</v>
      </c>
      <c r="CF44" s="65" t="s">
        <v>210</v>
      </c>
      <c r="CG44" s="26" t="e">
        <f t="shared" si="10"/>
        <v>#VALUE!</v>
      </c>
      <c r="CH44" s="24" t="e">
        <f t="shared" si="11"/>
        <v>#VALUE!</v>
      </c>
      <c r="CI44" s="24" t="e">
        <f t="shared" si="12"/>
        <v>#VALUE!</v>
      </c>
      <c r="CJ44" s="24" t="e">
        <f t="shared" si="13"/>
        <v>#VALUE!</v>
      </c>
      <c r="CK44" s="27" t="e">
        <f t="shared" si="14"/>
        <v>#VALUE!</v>
      </c>
      <c r="CL44" s="138" t="s">
        <v>217</v>
      </c>
      <c r="CM44" s="174" t="s">
        <v>171</v>
      </c>
      <c r="CN44" s="399" t="s">
        <v>137</v>
      </c>
    </row>
    <row r="45" spans="1:93" ht="64.5" hidden="1" customHeight="1" outlineLevel="2" x14ac:dyDescent="0.25">
      <c r="A45" s="142" t="s">
        <v>195</v>
      </c>
      <c r="B45" s="174" t="s">
        <v>172</v>
      </c>
      <c r="C45" s="399" t="s">
        <v>137</v>
      </c>
      <c r="D45" s="131" t="s">
        <v>210</v>
      </c>
      <c r="E45" s="60" t="s">
        <v>210</v>
      </c>
      <c r="F45" s="60" t="s">
        <v>210</v>
      </c>
      <c r="G45" s="60" t="s">
        <v>210</v>
      </c>
      <c r="H45" s="60" t="s">
        <v>210</v>
      </c>
      <c r="I45" s="60" t="s">
        <v>210</v>
      </c>
      <c r="J45" s="60" t="s">
        <v>210</v>
      </c>
      <c r="K45" s="60" t="s">
        <v>210</v>
      </c>
      <c r="L45" s="60" t="s">
        <v>210</v>
      </c>
      <c r="M45" s="60" t="s">
        <v>210</v>
      </c>
      <c r="N45" s="22">
        <v>0</v>
      </c>
      <c r="O45" s="60" t="s">
        <v>210</v>
      </c>
      <c r="P45" s="60" t="s">
        <v>210</v>
      </c>
      <c r="Q45" s="60" t="s">
        <v>210</v>
      </c>
      <c r="R45" s="60" t="s">
        <v>210</v>
      </c>
      <c r="S45" s="60" t="s">
        <v>210</v>
      </c>
      <c r="T45" s="60" t="s">
        <v>210</v>
      </c>
      <c r="U45" s="60" t="s">
        <v>210</v>
      </c>
      <c r="V45" s="60" t="s">
        <v>210</v>
      </c>
      <c r="W45" s="60" t="s">
        <v>210</v>
      </c>
      <c r="X45" s="339" t="s">
        <v>210</v>
      </c>
      <c r="Y45" s="346" t="s">
        <v>210</v>
      </c>
      <c r="Z45" s="60" t="s">
        <v>210</v>
      </c>
      <c r="AA45" s="60" t="s">
        <v>210</v>
      </c>
      <c r="AB45" s="60" t="s">
        <v>210</v>
      </c>
      <c r="AC45" s="339" t="s">
        <v>210</v>
      </c>
      <c r="AD45" s="81">
        <v>0</v>
      </c>
      <c r="AE45" s="23" t="s">
        <v>210</v>
      </c>
      <c r="AF45" s="23" t="s">
        <v>210</v>
      </c>
      <c r="AG45" s="23">
        <v>0</v>
      </c>
      <c r="AH45" s="82">
        <v>0</v>
      </c>
      <c r="AI45" s="81">
        <v>0</v>
      </c>
      <c r="AJ45" s="23">
        <v>0</v>
      </c>
      <c r="AK45" s="23">
        <v>0</v>
      </c>
      <c r="AL45" s="23">
        <v>0</v>
      </c>
      <c r="AM45" s="82">
        <v>0</v>
      </c>
      <c r="AN45" s="81">
        <v>0</v>
      </c>
      <c r="AO45" s="23">
        <v>0</v>
      </c>
      <c r="AP45" s="23">
        <v>0</v>
      </c>
      <c r="AQ45" s="23">
        <v>0</v>
      </c>
      <c r="AR45" s="82">
        <v>0</v>
      </c>
      <c r="AS45" s="106">
        <v>0</v>
      </c>
      <c r="AT45" s="23">
        <v>0</v>
      </c>
      <c r="AU45" s="23">
        <v>0</v>
      </c>
      <c r="AV45" s="23">
        <v>0</v>
      </c>
      <c r="AW45" s="80">
        <v>0</v>
      </c>
      <c r="AX45" s="81">
        <v>0</v>
      </c>
      <c r="AY45" s="23">
        <v>0</v>
      </c>
      <c r="AZ45" s="23">
        <v>0</v>
      </c>
      <c r="BA45" s="23">
        <v>0</v>
      </c>
      <c r="BB45" s="82">
        <v>0</v>
      </c>
      <c r="BC45" s="106">
        <v>0</v>
      </c>
      <c r="BD45" s="23">
        <v>0</v>
      </c>
      <c r="BE45" s="23">
        <v>0</v>
      </c>
      <c r="BF45" s="23">
        <v>0</v>
      </c>
      <c r="BG45" s="80">
        <v>0</v>
      </c>
      <c r="BH45" s="81">
        <v>0</v>
      </c>
      <c r="BI45" s="23">
        <v>0</v>
      </c>
      <c r="BJ45" s="23">
        <v>0</v>
      </c>
      <c r="BK45" s="23">
        <v>0</v>
      </c>
      <c r="BL45" s="82">
        <v>0</v>
      </c>
      <c r="BM45" s="106">
        <v>0</v>
      </c>
      <c r="BN45" s="23">
        <v>0</v>
      </c>
      <c r="BO45" s="23">
        <v>0</v>
      </c>
      <c r="BP45" s="23">
        <v>0</v>
      </c>
      <c r="BQ45" s="80">
        <v>0</v>
      </c>
      <c r="BR45" s="81">
        <v>0</v>
      </c>
      <c r="BS45" s="23">
        <v>0</v>
      </c>
      <c r="BT45" s="23">
        <v>0</v>
      </c>
      <c r="BU45" s="23">
        <v>0</v>
      </c>
      <c r="BV45" s="82">
        <v>0</v>
      </c>
      <c r="BW45" s="106">
        <v>0</v>
      </c>
      <c r="BX45" s="23">
        <v>0</v>
      </c>
      <c r="BY45" s="23">
        <v>0</v>
      </c>
      <c r="BZ45" s="23">
        <v>0</v>
      </c>
      <c r="CA45" s="80">
        <v>0</v>
      </c>
      <c r="CB45" s="81">
        <v>0</v>
      </c>
      <c r="CC45" s="23">
        <v>0</v>
      </c>
      <c r="CD45" s="23">
        <v>0</v>
      </c>
      <c r="CE45" s="23">
        <v>0</v>
      </c>
      <c r="CF45" s="82">
        <v>0</v>
      </c>
      <c r="CG45" s="81">
        <f t="shared" si="10"/>
        <v>0</v>
      </c>
      <c r="CH45" s="23">
        <f t="shared" si="11"/>
        <v>0</v>
      </c>
      <c r="CI45" s="23">
        <f t="shared" si="12"/>
        <v>0</v>
      </c>
      <c r="CJ45" s="23">
        <f t="shared" si="13"/>
        <v>0</v>
      </c>
      <c r="CK45" s="82">
        <f t="shared" si="14"/>
        <v>0</v>
      </c>
      <c r="CL45" s="138" t="s">
        <v>217</v>
      </c>
      <c r="CM45" s="174" t="s">
        <v>172</v>
      </c>
      <c r="CN45" s="399" t="s">
        <v>137</v>
      </c>
    </row>
    <row r="46" spans="1:93" ht="77.25" hidden="1" customHeight="1" outlineLevel="2" x14ac:dyDescent="0.25">
      <c r="A46" s="142" t="s">
        <v>196</v>
      </c>
      <c r="B46" s="174" t="s">
        <v>175</v>
      </c>
      <c r="C46" s="399" t="s">
        <v>137</v>
      </c>
      <c r="D46" s="131" t="s">
        <v>210</v>
      </c>
      <c r="E46" s="60" t="s">
        <v>210</v>
      </c>
      <c r="F46" s="60" t="s">
        <v>210</v>
      </c>
      <c r="G46" s="60" t="s">
        <v>210</v>
      </c>
      <c r="H46" s="60" t="s">
        <v>210</v>
      </c>
      <c r="I46" s="60" t="s">
        <v>210</v>
      </c>
      <c r="J46" s="60" t="s">
        <v>210</v>
      </c>
      <c r="K46" s="60" t="s">
        <v>210</v>
      </c>
      <c r="L46" s="60" t="s">
        <v>210</v>
      </c>
      <c r="M46" s="60" t="s">
        <v>210</v>
      </c>
      <c r="N46" s="22">
        <v>0</v>
      </c>
      <c r="O46" s="60" t="s">
        <v>210</v>
      </c>
      <c r="P46" s="60" t="s">
        <v>210</v>
      </c>
      <c r="Q46" s="60" t="s">
        <v>210</v>
      </c>
      <c r="R46" s="60" t="s">
        <v>210</v>
      </c>
      <c r="S46" s="60" t="s">
        <v>210</v>
      </c>
      <c r="T46" s="60" t="s">
        <v>210</v>
      </c>
      <c r="U46" s="60" t="s">
        <v>210</v>
      </c>
      <c r="V46" s="60" t="s">
        <v>210</v>
      </c>
      <c r="W46" s="60" t="s">
        <v>210</v>
      </c>
      <c r="X46" s="339" t="s">
        <v>210</v>
      </c>
      <c r="Y46" s="346" t="s">
        <v>210</v>
      </c>
      <c r="Z46" s="60" t="s">
        <v>210</v>
      </c>
      <c r="AA46" s="60" t="s">
        <v>210</v>
      </c>
      <c r="AB46" s="60" t="s">
        <v>210</v>
      </c>
      <c r="AC46" s="339" t="s">
        <v>210</v>
      </c>
      <c r="AD46" s="81">
        <v>0</v>
      </c>
      <c r="AE46" s="23" t="s">
        <v>210</v>
      </c>
      <c r="AF46" s="23" t="s">
        <v>210</v>
      </c>
      <c r="AG46" s="23">
        <v>0</v>
      </c>
      <c r="AH46" s="82">
        <v>0</v>
      </c>
      <c r="AI46" s="81">
        <v>0</v>
      </c>
      <c r="AJ46" s="23">
        <v>0</v>
      </c>
      <c r="AK46" s="23">
        <v>0</v>
      </c>
      <c r="AL46" s="23">
        <v>0</v>
      </c>
      <c r="AM46" s="82">
        <v>0</v>
      </c>
      <c r="AN46" s="81">
        <v>0</v>
      </c>
      <c r="AO46" s="23">
        <v>0</v>
      </c>
      <c r="AP46" s="23">
        <v>0</v>
      </c>
      <c r="AQ46" s="23">
        <v>0</v>
      </c>
      <c r="AR46" s="82">
        <v>0</v>
      </c>
      <c r="AS46" s="106">
        <v>0</v>
      </c>
      <c r="AT46" s="23">
        <v>0</v>
      </c>
      <c r="AU46" s="23">
        <v>0</v>
      </c>
      <c r="AV46" s="23">
        <v>0</v>
      </c>
      <c r="AW46" s="80">
        <v>0</v>
      </c>
      <c r="AX46" s="81">
        <v>0</v>
      </c>
      <c r="AY46" s="23">
        <v>0</v>
      </c>
      <c r="AZ46" s="23">
        <v>0</v>
      </c>
      <c r="BA46" s="23">
        <v>0</v>
      </c>
      <c r="BB46" s="82">
        <v>0</v>
      </c>
      <c r="BC46" s="106">
        <v>0</v>
      </c>
      <c r="BD46" s="23">
        <v>0</v>
      </c>
      <c r="BE46" s="23">
        <v>0</v>
      </c>
      <c r="BF46" s="23">
        <v>0</v>
      </c>
      <c r="BG46" s="80">
        <v>0</v>
      </c>
      <c r="BH46" s="81">
        <v>0</v>
      </c>
      <c r="BI46" s="23">
        <v>0</v>
      </c>
      <c r="BJ46" s="23">
        <v>0</v>
      </c>
      <c r="BK46" s="23">
        <v>0</v>
      </c>
      <c r="BL46" s="82">
        <v>0</v>
      </c>
      <c r="BM46" s="106">
        <v>0</v>
      </c>
      <c r="BN46" s="23">
        <v>0</v>
      </c>
      <c r="BO46" s="23">
        <v>0</v>
      </c>
      <c r="BP46" s="23">
        <v>0</v>
      </c>
      <c r="BQ46" s="80">
        <v>0</v>
      </c>
      <c r="BR46" s="81">
        <v>0</v>
      </c>
      <c r="BS46" s="23">
        <v>0</v>
      </c>
      <c r="BT46" s="23">
        <v>0</v>
      </c>
      <c r="BU46" s="23">
        <v>0</v>
      </c>
      <c r="BV46" s="82">
        <v>0</v>
      </c>
      <c r="BW46" s="106">
        <v>0</v>
      </c>
      <c r="BX46" s="23">
        <v>0</v>
      </c>
      <c r="BY46" s="23">
        <v>0</v>
      </c>
      <c r="BZ46" s="23">
        <v>0</v>
      </c>
      <c r="CA46" s="80">
        <v>0</v>
      </c>
      <c r="CB46" s="81">
        <v>0</v>
      </c>
      <c r="CC46" s="23">
        <v>0</v>
      </c>
      <c r="CD46" s="23">
        <v>0</v>
      </c>
      <c r="CE46" s="23">
        <v>0</v>
      </c>
      <c r="CF46" s="82">
        <v>0</v>
      </c>
      <c r="CG46" s="81">
        <f t="shared" si="10"/>
        <v>0</v>
      </c>
      <c r="CH46" s="23">
        <f t="shared" si="11"/>
        <v>0</v>
      </c>
      <c r="CI46" s="23">
        <f t="shared" si="12"/>
        <v>0</v>
      </c>
      <c r="CJ46" s="23">
        <f t="shared" si="13"/>
        <v>0</v>
      </c>
      <c r="CK46" s="82">
        <f t="shared" si="14"/>
        <v>0</v>
      </c>
      <c r="CL46" s="138" t="s">
        <v>217</v>
      </c>
      <c r="CM46" s="174" t="s">
        <v>175</v>
      </c>
      <c r="CN46" s="399" t="s">
        <v>137</v>
      </c>
    </row>
    <row r="47" spans="1:93" ht="64.5" hidden="1" customHeight="1" outlineLevel="2" x14ac:dyDescent="0.25">
      <c r="A47" s="142" t="s">
        <v>176</v>
      </c>
      <c r="B47" s="174" t="s">
        <v>177</v>
      </c>
      <c r="C47" s="399" t="s">
        <v>137</v>
      </c>
      <c r="D47" s="131" t="s">
        <v>210</v>
      </c>
      <c r="E47" s="60" t="s">
        <v>210</v>
      </c>
      <c r="F47" s="60" t="s">
        <v>210</v>
      </c>
      <c r="G47" s="60" t="s">
        <v>210</v>
      </c>
      <c r="H47" s="60" t="s">
        <v>210</v>
      </c>
      <c r="I47" s="60" t="s">
        <v>210</v>
      </c>
      <c r="J47" s="60" t="s">
        <v>210</v>
      </c>
      <c r="K47" s="60" t="s">
        <v>210</v>
      </c>
      <c r="L47" s="60" t="s">
        <v>210</v>
      </c>
      <c r="M47" s="60" t="s">
        <v>210</v>
      </c>
      <c r="N47" s="22">
        <v>0</v>
      </c>
      <c r="O47" s="60" t="s">
        <v>210</v>
      </c>
      <c r="P47" s="60" t="s">
        <v>210</v>
      </c>
      <c r="Q47" s="60" t="s">
        <v>210</v>
      </c>
      <c r="R47" s="60" t="s">
        <v>210</v>
      </c>
      <c r="S47" s="60" t="s">
        <v>210</v>
      </c>
      <c r="T47" s="60" t="s">
        <v>210</v>
      </c>
      <c r="U47" s="60" t="s">
        <v>210</v>
      </c>
      <c r="V47" s="60" t="s">
        <v>210</v>
      </c>
      <c r="W47" s="60" t="s">
        <v>210</v>
      </c>
      <c r="X47" s="339" t="s">
        <v>210</v>
      </c>
      <c r="Y47" s="346" t="s">
        <v>210</v>
      </c>
      <c r="Z47" s="60" t="s">
        <v>210</v>
      </c>
      <c r="AA47" s="60" t="s">
        <v>210</v>
      </c>
      <c r="AB47" s="60" t="s">
        <v>210</v>
      </c>
      <c r="AC47" s="339" t="s">
        <v>210</v>
      </c>
      <c r="AD47" s="81">
        <v>0</v>
      </c>
      <c r="AE47" s="23" t="s">
        <v>210</v>
      </c>
      <c r="AF47" s="23" t="s">
        <v>210</v>
      </c>
      <c r="AG47" s="23">
        <v>0</v>
      </c>
      <c r="AH47" s="82">
        <v>0</v>
      </c>
      <c r="AI47" s="81">
        <v>0</v>
      </c>
      <c r="AJ47" s="23">
        <v>0</v>
      </c>
      <c r="AK47" s="23">
        <v>0</v>
      </c>
      <c r="AL47" s="23">
        <v>0</v>
      </c>
      <c r="AM47" s="82">
        <v>0</v>
      </c>
      <c r="AN47" s="81">
        <v>0</v>
      </c>
      <c r="AO47" s="23">
        <v>0</v>
      </c>
      <c r="AP47" s="23">
        <v>0</v>
      </c>
      <c r="AQ47" s="23">
        <v>0</v>
      </c>
      <c r="AR47" s="82">
        <v>0</v>
      </c>
      <c r="AS47" s="106">
        <v>0</v>
      </c>
      <c r="AT47" s="23">
        <v>0</v>
      </c>
      <c r="AU47" s="23">
        <v>0</v>
      </c>
      <c r="AV47" s="23">
        <v>0</v>
      </c>
      <c r="AW47" s="80">
        <v>0</v>
      </c>
      <c r="AX47" s="81">
        <v>0</v>
      </c>
      <c r="AY47" s="23">
        <v>0</v>
      </c>
      <c r="AZ47" s="23">
        <v>0</v>
      </c>
      <c r="BA47" s="23">
        <v>0</v>
      </c>
      <c r="BB47" s="82">
        <v>0</v>
      </c>
      <c r="BC47" s="106">
        <v>0</v>
      </c>
      <c r="BD47" s="23">
        <v>0</v>
      </c>
      <c r="BE47" s="23">
        <v>0</v>
      </c>
      <c r="BF47" s="23">
        <v>0</v>
      </c>
      <c r="BG47" s="80">
        <v>0</v>
      </c>
      <c r="BH47" s="81">
        <v>0</v>
      </c>
      <c r="BI47" s="23">
        <v>0</v>
      </c>
      <c r="BJ47" s="23">
        <v>0</v>
      </c>
      <c r="BK47" s="23">
        <v>0</v>
      </c>
      <c r="BL47" s="82">
        <v>0</v>
      </c>
      <c r="BM47" s="106">
        <v>0</v>
      </c>
      <c r="BN47" s="23">
        <v>0</v>
      </c>
      <c r="BO47" s="23">
        <v>0</v>
      </c>
      <c r="BP47" s="23">
        <v>0</v>
      </c>
      <c r="BQ47" s="80">
        <v>0</v>
      </c>
      <c r="BR47" s="81">
        <v>0</v>
      </c>
      <c r="BS47" s="23">
        <v>0</v>
      </c>
      <c r="BT47" s="23">
        <v>0</v>
      </c>
      <c r="BU47" s="23">
        <v>0</v>
      </c>
      <c r="BV47" s="82">
        <v>0</v>
      </c>
      <c r="BW47" s="106">
        <v>0</v>
      </c>
      <c r="BX47" s="23">
        <v>0</v>
      </c>
      <c r="BY47" s="23">
        <v>0</v>
      </c>
      <c r="BZ47" s="23">
        <v>0</v>
      </c>
      <c r="CA47" s="80">
        <v>0</v>
      </c>
      <c r="CB47" s="81">
        <v>0</v>
      </c>
      <c r="CC47" s="23">
        <v>0</v>
      </c>
      <c r="CD47" s="23">
        <v>0</v>
      </c>
      <c r="CE47" s="23">
        <v>0</v>
      </c>
      <c r="CF47" s="82">
        <v>0</v>
      </c>
      <c r="CG47" s="81">
        <f t="shared" si="10"/>
        <v>0</v>
      </c>
      <c r="CH47" s="23">
        <f t="shared" si="11"/>
        <v>0</v>
      </c>
      <c r="CI47" s="23">
        <f t="shared" si="12"/>
        <v>0</v>
      </c>
      <c r="CJ47" s="23">
        <f t="shared" si="13"/>
        <v>0</v>
      </c>
      <c r="CK47" s="82">
        <f t="shared" si="14"/>
        <v>0</v>
      </c>
      <c r="CL47" s="138" t="s">
        <v>217</v>
      </c>
      <c r="CM47" s="174" t="s">
        <v>177</v>
      </c>
      <c r="CN47" s="399" t="s">
        <v>137</v>
      </c>
    </row>
    <row r="48" spans="1:93" ht="51.75" hidden="1" customHeight="1" outlineLevel="2" x14ac:dyDescent="0.25">
      <c r="A48" s="142" t="s">
        <v>178</v>
      </c>
      <c r="B48" s="174" t="s">
        <v>179</v>
      </c>
      <c r="C48" s="399" t="s">
        <v>137</v>
      </c>
      <c r="D48" s="131" t="s">
        <v>210</v>
      </c>
      <c r="E48" s="60" t="s">
        <v>210</v>
      </c>
      <c r="F48" s="60" t="s">
        <v>210</v>
      </c>
      <c r="G48" s="60" t="s">
        <v>210</v>
      </c>
      <c r="H48" s="60" t="s">
        <v>210</v>
      </c>
      <c r="I48" s="60" t="s">
        <v>210</v>
      </c>
      <c r="J48" s="60" t="s">
        <v>210</v>
      </c>
      <c r="K48" s="60" t="s">
        <v>210</v>
      </c>
      <c r="L48" s="60" t="s">
        <v>210</v>
      </c>
      <c r="M48" s="60" t="s">
        <v>210</v>
      </c>
      <c r="N48" s="22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80">
        <v>0</v>
      </c>
      <c r="Y48" s="81">
        <v>0</v>
      </c>
      <c r="Z48" s="23">
        <v>0</v>
      </c>
      <c r="AA48" s="23">
        <v>0</v>
      </c>
      <c r="AB48" s="23">
        <v>0</v>
      </c>
      <c r="AC48" s="80">
        <v>0</v>
      </c>
      <c r="AD48" s="81">
        <v>0</v>
      </c>
      <c r="AE48" s="23" t="s">
        <v>210</v>
      </c>
      <c r="AF48" s="23" t="s">
        <v>210</v>
      </c>
      <c r="AG48" s="23">
        <v>0</v>
      </c>
      <c r="AH48" s="82">
        <v>0</v>
      </c>
      <c r="AI48" s="81">
        <v>0</v>
      </c>
      <c r="AJ48" s="23">
        <v>0</v>
      </c>
      <c r="AK48" s="23">
        <v>0</v>
      </c>
      <c r="AL48" s="23">
        <v>0</v>
      </c>
      <c r="AM48" s="82">
        <v>0</v>
      </c>
      <c r="AN48" s="81">
        <v>0</v>
      </c>
      <c r="AO48" s="23">
        <v>0</v>
      </c>
      <c r="AP48" s="23">
        <v>0</v>
      </c>
      <c r="AQ48" s="23">
        <v>0</v>
      </c>
      <c r="AR48" s="82">
        <v>0</v>
      </c>
      <c r="AS48" s="106">
        <v>0</v>
      </c>
      <c r="AT48" s="23">
        <v>0</v>
      </c>
      <c r="AU48" s="23">
        <v>0</v>
      </c>
      <c r="AV48" s="23">
        <v>0</v>
      </c>
      <c r="AW48" s="80">
        <v>0</v>
      </c>
      <c r="AX48" s="81">
        <v>0</v>
      </c>
      <c r="AY48" s="23">
        <v>0</v>
      </c>
      <c r="AZ48" s="23">
        <v>0</v>
      </c>
      <c r="BA48" s="23">
        <v>0</v>
      </c>
      <c r="BB48" s="82">
        <v>0</v>
      </c>
      <c r="BC48" s="106">
        <v>0</v>
      </c>
      <c r="BD48" s="23">
        <v>0</v>
      </c>
      <c r="BE48" s="23">
        <v>0</v>
      </c>
      <c r="BF48" s="23">
        <v>0</v>
      </c>
      <c r="BG48" s="80">
        <v>0</v>
      </c>
      <c r="BH48" s="81">
        <v>0</v>
      </c>
      <c r="BI48" s="23">
        <v>0</v>
      </c>
      <c r="BJ48" s="23">
        <v>0</v>
      </c>
      <c r="BK48" s="23">
        <v>0</v>
      </c>
      <c r="BL48" s="82">
        <v>0</v>
      </c>
      <c r="BM48" s="106">
        <v>0</v>
      </c>
      <c r="BN48" s="23">
        <v>0</v>
      </c>
      <c r="BO48" s="23">
        <v>0</v>
      </c>
      <c r="BP48" s="23">
        <v>0</v>
      </c>
      <c r="BQ48" s="80">
        <v>0</v>
      </c>
      <c r="BR48" s="81">
        <v>0</v>
      </c>
      <c r="BS48" s="23">
        <v>0</v>
      </c>
      <c r="BT48" s="23">
        <v>0</v>
      </c>
      <c r="BU48" s="23">
        <v>0</v>
      </c>
      <c r="BV48" s="82">
        <v>0</v>
      </c>
      <c r="BW48" s="106">
        <v>0</v>
      </c>
      <c r="BX48" s="23">
        <v>0</v>
      </c>
      <c r="BY48" s="23">
        <v>0</v>
      </c>
      <c r="BZ48" s="23">
        <v>0</v>
      </c>
      <c r="CA48" s="80">
        <v>0</v>
      </c>
      <c r="CB48" s="81">
        <v>0</v>
      </c>
      <c r="CC48" s="23">
        <v>0</v>
      </c>
      <c r="CD48" s="23">
        <v>0</v>
      </c>
      <c r="CE48" s="23">
        <v>0</v>
      </c>
      <c r="CF48" s="82">
        <v>0</v>
      </c>
      <c r="CG48" s="81">
        <f t="shared" si="10"/>
        <v>0</v>
      </c>
      <c r="CH48" s="23">
        <f t="shared" si="11"/>
        <v>0</v>
      </c>
      <c r="CI48" s="23">
        <f t="shared" si="12"/>
        <v>0</v>
      </c>
      <c r="CJ48" s="23">
        <f t="shared" si="13"/>
        <v>0</v>
      </c>
      <c r="CK48" s="82">
        <f t="shared" si="14"/>
        <v>0</v>
      </c>
      <c r="CL48" s="138" t="s">
        <v>217</v>
      </c>
      <c r="CM48" s="174" t="s">
        <v>179</v>
      </c>
      <c r="CN48" s="399" t="s">
        <v>137</v>
      </c>
    </row>
    <row r="49" spans="1:93" ht="64.5" hidden="1" customHeight="1" outlineLevel="2" x14ac:dyDescent="0.25">
      <c r="A49" s="142" t="s">
        <v>180</v>
      </c>
      <c r="B49" s="174" t="s">
        <v>181</v>
      </c>
      <c r="C49" s="399" t="s">
        <v>137</v>
      </c>
      <c r="D49" s="131" t="s">
        <v>210</v>
      </c>
      <c r="E49" s="60" t="s">
        <v>210</v>
      </c>
      <c r="F49" s="60" t="s">
        <v>210</v>
      </c>
      <c r="G49" s="60" t="s">
        <v>210</v>
      </c>
      <c r="H49" s="60" t="s">
        <v>210</v>
      </c>
      <c r="I49" s="60" t="s">
        <v>210</v>
      </c>
      <c r="J49" s="60" t="s">
        <v>210</v>
      </c>
      <c r="K49" s="60" t="s">
        <v>210</v>
      </c>
      <c r="L49" s="60" t="s">
        <v>210</v>
      </c>
      <c r="M49" s="60" t="s">
        <v>210</v>
      </c>
      <c r="N49" s="22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80">
        <v>0</v>
      </c>
      <c r="Y49" s="81">
        <v>0</v>
      </c>
      <c r="Z49" s="23">
        <v>0</v>
      </c>
      <c r="AA49" s="23">
        <v>0</v>
      </c>
      <c r="AB49" s="23">
        <v>0</v>
      </c>
      <c r="AC49" s="80">
        <v>0</v>
      </c>
      <c r="AD49" s="81">
        <v>0</v>
      </c>
      <c r="AE49" s="23" t="s">
        <v>210</v>
      </c>
      <c r="AF49" s="23" t="s">
        <v>210</v>
      </c>
      <c r="AG49" s="23">
        <v>0</v>
      </c>
      <c r="AH49" s="82">
        <v>0</v>
      </c>
      <c r="AI49" s="81">
        <v>0</v>
      </c>
      <c r="AJ49" s="23">
        <v>0</v>
      </c>
      <c r="AK49" s="23">
        <v>0</v>
      </c>
      <c r="AL49" s="23">
        <v>0</v>
      </c>
      <c r="AM49" s="82">
        <v>0</v>
      </c>
      <c r="AN49" s="81">
        <v>0</v>
      </c>
      <c r="AO49" s="23">
        <v>0</v>
      </c>
      <c r="AP49" s="23">
        <v>0</v>
      </c>
      <c r="AQ49" s="23">
        <v>0</v>
      </c>
      <c r="AR49" s="82">
        <v>0</v>
      </c>
      <c r="AS49" s="106">
        <v>0</v>
      </c>
      <c r="AT49" s="23">
        <v>0</v>
      </c>
      <c r="AU49" s="23">
        <v>0</v>
      </c>
      <c r="AV49" s="23">
        <v>0</v>
      </c>
      <c r="AW49" s="80">
        <v>0</v>
      </c>
      <c r="AX49" s="81">
        <v>0</v>
      </c>
      <c r="AY49" s="23">
        <v>0</v>
      </c>
      <c r="AZ49" s="23">
        <v>0</v>
      </c>
      <c r="BA49" s="23">
        <v>0</v>
      </c>
      <c r="BB49" s="82">
        <v>0</v>
      </c>
      <c r="BC49" s="106">
        <v>0</v>
      </c>
      <c r="BD49" s="23">
        <v>0</v>
      </c>
      <c r="BE49" s="23">
        <v>0</v>
      </c>
      <c r="BF49" s="23">
        <v>0</v>
      </c>
      <c r="BG49" s="80">
        <v>0</v>
      </c>
      <c r="BH49" s="81">
        <v>0</v>
      </c>
      <c r="BI49" s="23">
        <v>0</v>
      </c>
      <c r="BJ49" s="23">
        <v>0</v>
      </c>
      <c r="BK49" s="23">
        <v>0</v>
      </c>
      <c r="BL49" s="82">
        <v>0</v>
      </c>
      <c r="BM49" s="106">
        <v>0</v>
      </c>
      <c r="BN49" s="23">
        <v>0</v>
      </c>
      <c r="BO49" s="23">
        <v>0</v>
      </c>
      <c r="BP49" s="23">
        <v>0</v>
      </c>
      <c r="BQ49" s="80">
        <v>0</v>
      </c>
      <c r="BR49" s="81">
        <v>0</v>
      </c>
      <c r="BS49" s="23">
        <v>0</v>
      </c>
      <c r="BT49" s="23">
        <v>0</v>
      </c>
      <c r="BU49" s="23">
        <v>0</v>
      </c>
      <c r="BV49" s="82">
        <v>0</v>
      </c>
      <c r="BW49" s="106">
        <v>0</v>
      </c>
      <c r="BX49" s="23">
        <v>0</v>
      </c>
      <c r="BY49" s="23">
        <v>0</v>
      </c>
      <c r="BZ49" s="23">
        <v>0</v>
      </c>
      <c r="CA49" s="80">
        <v>0</v>
      </c>
      <c r="CB49" s="81">
        <v>0</v>
      </c>
      <c r="CC49" s="23">
        <v>0</v>
      </c>
      <c r="CD49" s="23">
        <v>0</v>
      </c>
      <c r="CE49" s="23">
        <v>0</v>
      </c>
      <c r="CF49" s="82">
        <v>0</v>
      </c>
      <c r="CG49" s="81">
        <f t="shared" si="10"/>
        <v>0</v>
      </c>
      <c r="CH49" s="23">
        <f t="shared" si="11"/>
        <v>0</v>
      </c>
      <c r="CI49" s="23">
        <f t="shared" si="12"/>
        <v>0</v>
      </c>
      <c r="CJ49" s="23">
        <f t="shared" si="13"/>
        <v>0</v>
      </c>
      <c r="CK49" s="82">
        <f t="shared" si="14"/>
        <v>0</v>
      </c>
      <c r="CL49" s="138" t="s">
        <v>217</v>
      </c>
      <c r="CM49" s="174" t="s">
        <v>181</v>
      </c>
      <c r="CN49" s="399" t="s">
        <v>137</v>
      </c>
    </row>
    <row r="50" spans="1:93" s="3" customFormat="1" ht="24" collapsed="1" x14ac:dyDescent="0.25">
      <c r="A50" s="139" t="s">
        <v>182</v>
      </c>
      <c r="B50" s="169" t="s">
        <v>183</v>
      </c>
      <c r="C50" s="394" t="s">
        <v>137</v>
      </c>
      <c r="D50" s="113" t="s">
        <v>210</v>
      </c>
      <c r="E50" s="30" t="s">
        <v>210</v>
      </c>
      <c r="F50" s="30" t="s">
        <v>210</v>
      </c>
      <c r="G50" s="30" t="s">
        <v>210</v>
      </c>
      <c r="H50" s="30" t="s">
        <v>210</v>
      </c>
      <c r="I50" s="30" t="s">
        <v>210</v>
      </c>
      <c r="J50" s="30" t="s">
        <v>210</v>
      </c>
      <c r="K50" s="30" t="s">
        <v>210</v>
      </c>
      <c r="L50" s="30" t="s">
        <v>210</v>
      </c>
      <c r="M50" s="30" t="s">
        <v>210</v>
      </c>
      <c r="N50" s="22">
        <v>0</v>
      </c>
      <c r="O50" s="30" t="s">
        <v>210</v>
      </c>
      <c r="P50" s="30" t="s">
        <v>210</v>
      </c>
      <c r="Q50" s="30" t="s">
        <v>210</v>
      </c>
      <c r="R50" s="30" t="s">
        <v>210</v>
      </c>
      <c r="S50" s="30" t="s">
        <v>210</v>
      </c>
      <c r="T50" s="30" t="s">
        <v>210</v>
      </c>
      <c r="U50" s="30" t="s">
        <v>210</v>
      </c>
      <c r="V50" s="30" t="s">
        <v>210</v>
      </c>
      <c r="W50" s="30" t="s">
        <v>210</v>
      </c>
      <c r="X50" s="335" t="s">
        <v>210</v>
      </c>
      <c r="Y50" s="209">
        <f t="shared" ref="Y50:BD50" si="88">Y51+Y62+Y76+Y91</f>
        <v>9.507677000000001</v>
      </c>
      <c r="Z50" s="71">
        <f t="shared" si="88"/>
        <v>0</v>
      </c>
      <c r="AA50" s="71">
        <f t="shared" si="88"/>
        <v>0</v>
      </c>
      <c r="AB50" s="71">
        <f t="shared" si="88"/>
        <v>9.507677000000001</v>
      </c>
      <c r="AC50" s="208">
        <f t="shared" si="88"/>
        <v>0</v>
      </c>
      <c r="AD50" s="209">
        <f t="shared" si="88"/>
        <v>0</v>
      </c>
      <c r="AE50" s="71">
        <f t="shared" si="88"/>
        <v>0</v>
      </c>
      <c r="AF50" s="71">
        <f t="shared" si="88"/>
        <v>0</v>
      </c>
      <c r="AG50" s="71">
        <f t="shared" si="88"/>
        <v>0</v>
      </c>
      <c r="AH50" s="124">
        <f t="shared" si="88"/>
        <v>0</v>
      </c>
      <c r="AI50" s="326">
        <f t="shared" si="88"/>
        <v>11.976870000000002</v>
      </c>
      <c r="AJ50" s="77">
        <f t="shared" si="88"/>
        <v>0</v>
      </c>
      <c r="AK50" s="77">
        <f t="shared" si="88"/>
        <v>0</v>
      </c>
      <c r="AL50" s="77">
        <f t="shared" si="88"/>
        <v>11.976870000000002</v>
      </c>
      <c r="AM50" s="259">
        <f t="shared" si="88"/>
        <v>0</v>
      </c>
      <c r="AN50" s="326">
        <f t="shared" si="88"/>
        <v>0</v>
      </c>
      <c r="AO50" s="77">
        <f t="shared" si="88"/>
        <v>0</v>
      </c>
      <c r="AP50" s="77">
        <f t="shared" si="88"/>
        <v>0</v>
      </c>
      <c r="AQ50" s="77">
        <f t="shared" si="88"/>
        <v>0</v>
      </c>
      <c r="AR50" s="259">
        <f t="shared" si="88"/>
        <v>0</v>
      </c>
      <c r="AS50" s="258">
        <f t="shared" si="88"/>
        <v>12.166622</v>
      </c>
      <c r="AT50" s="32">
        <f t="shared" si="88"/>
        <v>0</v>
      </c>
      <c r="AU50" s="32">
        <f t="shared" si="88"/>
        <v>0</v>
      </c>
      <c r="AV50" s="32">
        <f t="shared" si="88"/>
        <v>12.166622</v>
      </c>
      <c r="AW50" s="33">
        <f t="shared" si="88"/>
        <v>0</v>
      </c>
      <c r="AX50" s="326">
        <f t="shared" si="88"/>
        <v>0</v>
      </c>
      <c r="AY50" s="32">
        <f t="shared" si="88"/>
        <v>0</v>
      </c>
      <c r="AZ50" s="32">
        <f t="shared" si="88"/>
        <v>0</v>
      </c>
      <c r="BA50" s="32">
        <f t="shared" si="88"/>
        <v>0</v>
      </c>
      <c r="BB50" s="35">
        <f t="shared" si="88"/>
        <v>0</v>
      </c>
      <c r="BC50" s="36">
        <f t="shared" si="88"/>
        <v>10.960705999999998</v>
      </c>
      <c r="BD50" s="32">
        <f t="shared" si="88"/>
        <v>0</v>
      </c>
      <c r="BE50" s="32">
        <f t="shared" ref="BE50:CF50" si="89">BE51+BE62+BE76+BE91</f>
        <v>0</v>
      </c>
      <c r="BF50" s="32">
        <f t="shared" si="89"/>
        <v>10.960705999999998</v>
      </c>
      <c r="BG50" s="33">
        <f t="shared" si="89"/>
        <v>0</v>
      </c>
      <c r="BH50" s="321">
        <f t="shared" si="89"/>
        <v>0</v>
      </c>
      <c r="BI50" s="31">
        <f t="shared" si="89"/>
        <v>0</v>
      </c>
      <c r="BJ50" s="31">
        <f t="shared" si="89"/>
        <v>0</v>
      </c>
      <c r="BK50" s="31">
        <f t="shared" si="89"/>
        <v>0</v>
      </c>
      <c r="BL50" s="35">
        <f t="shared" si="89"/>
        <v>0</v>
      </c>
      <c r="BM50" s="36">
        <f t="shared" si="89"/>
        <v>12.326471</v>
      </c>
      <c r="BN50" s="32">
        <f t="shared" si="89"/>
        <v>0</v>
      </c>
      <c r="BO50" s="32">
        <f t="shared" si="89"/>
        <v>0</v>
      </c>
      <c r="BP50" s="32">
        <f t="shared" si="89"/>
        <v>12.326471</v>
      </c>
      <c r="BQ50" s="33">
        <f t="shared" si="89"/>
        <v>0</v>
      </c>
      <c r="BR50" s="34">
        <f t="shared" si="89"/>
        <v>0</v>
      </c>
      <c r="BS50" s="32">
        <f t="shared" si="89"/>
        <v>0</v>
      </c>
      <c r="BT50" s="32">
        <f t="shared" si="89"/>
        <v>0</v>
      </c>
      <c r="BU50" s="32">
        <f t="shared" si="89"/>
        <v>0</v>
      </c>
      <c r="BV50" s="35">
        <f t="shared" si="89"/>
        <v>0</v>
      </c>
      <c r="BW50" s="36">
        <f t="shared" si="89"/>
        <v>13.666157000000002</v>
      </c>
      <c r="BX50" s="32">
        <f t="shared" si="89"/>
        <v>0</v>
      </c>
      <c r="BY50" s="32">
        <f t="shared" si="89"/>
        <v>0</v>
      </c>
      <c r="BZ50" s="32">
        <f t="shared" si="89"/>
        <v>13.666157000000002</v>
      </c>
      <c r="CA50" s="33">
        <f t="shared" si="89"/>
        <v>0</v>
      </c>
      <c r="CB50" s="34">
        <f t="shared" si="89"/>
        <v>0</v>
      </c>
      <c r="CC50" s="32">
        <f t="shared" si="89"/>
        <v>0</v>
      </c>
      <c r="CD50" s="32">
        <f t="shared" si="89"/>
        <v>0</v>
      </c>
      <c r="CE50" s="32">
        <f t="shared" si="89"/>
        <v>0</v>
      </c>
      <c r="CF50" s="35">
        <f t="shared" si="89"/>
        <v>0</v>
      </c>
      <c r="CG50" s="34">
        <f t="shared" si="10"/>
        <v>61.096825999999993</v>
      </c>
      <c r="CH50" s="36">
        <f t="shared" si="11"/>
        <v>0</v>
      </c>
      <c r="CI50" s="36">
        <f t="shared" si="12"/>
        <v>0</v>
      </c>
      <c r="CJ50" s="36">
        <f t="shared" si="13"/>
        <v>61.096825999999993</v>
      </c>
      <c r="CK50" s="148">
        <f t="shared" si="14"/>
        <v>0</v>
      </c>
      <c r="CL50" s="138" t="s">
        <v>217</v>
      </c>
      <c r="CM50" s="169" t="s">
        <v>183</v>
      </c>
      <c r="CN50" s="394" t="s">
        <v>137</v>
      </c>
      <c r="CO50" s="417"/>
    </row>
    <row r="51" spans="1:93" s="97" customFormat="1" ht="48" x14ac:dyDescent="0.25">
      <c r="A51" s="140" t="s">
        <v>184</v>
      </c>
      <c r="B51" s="170" t="s">
        <v>185</v>
      </c>
      <c r="C51" s="395" t="s">
        <v>137</v>
      </c>
      <c r="D51" s="114" t="s">
        <v>210</v>
      </c>
      <c r="E51" s="37" t="s">
        <v>210</v>
      </c>
      <c r="F51" s="37" t="s">
        <v>210</v>
      </c>
      <c r="G51" s="37" t="s">
        <v>210</v>
      </c>
      <c r="H51" s="37" t="s">
        <v>210</v>
      </c>
      <c r="I51" s="37" t="s">
        <v>210</v>
      </c>
      <c r="J51" s="37" t="s">
        <v>210</v>
      </c>
      <c r="K51" s="37" t="s">
        <v>210</v>
      </c>
      <c r="L51" s="37" t="s">
        <v>210</v>
      </c>
      <c r="M51" s="37" t="s">
        <v>210</v>
      </c>
      <c r="N51" s="22">
        <v>0</v>
      </c>
      <c r="O51" s="37" t="s">
        <v>210</v>
      </c>
      <c r="P51" s="37" t="s">
        <v>210</v>
      </c>
      <c r="Q51" s="37" t="s">
        <v>210</v>
      </c>
      <c r="R51" s="37" t="s">
        <v>210</v>
      </c>
      <c r="S51" s="37" t="s">
        <v>210</v>
      </c>
      <c r="T51" s="37" t="s">
        <v>210</v>
      </c>
      <c r="U51" s="37" t="s">
        <v>210</v>
      </c>
      <c r="V51" s="37" t="s">
        <v>210</v>
      </c>
      <c r="W51" s="37" t="s">
        <v>210</v>
      </c>
      <c r="X51" s="336" t="s">
        <v>210</v>
      </c>
      <c r="Y51" s="200">
        <f t="shared" ref="Y51:BD51" si="90">Y52+Y59</f>
        <v>3.59355</v>
      </c>
      <c r="Z51" s="72">
        <f t="shared" si="90"/>
        <v>0</v>
      </c>
      <c r="AA51" s="72">
        <f t="shared" si="90"/>
        <v>0</v>
      </c>
      <c r="AB51" s="72">
        <f t="shared" si="90"/>
        <v>3.59355</v>
      </c>
      <c r="AC51" s="199">
        <f t="shared" si="90"/>
        <v>0</v>
      </c>
      <c r="AD51" s="200">
        <f t="shared" si="90"/>
        <v>0</v>
      </c>
      <c r="AE51" s="72">
        <f t="shared" si="90"/>
        <v>0</v>
      </c>
      <c r="AF51" s="72">
        <f t="shared" si="90"/>
        <v>0</v>
      </c>
      <c r="AG51" s="72">
        <f t="shared" si="90"/>
        <v>0</v>
      </c>
      <c r="AH51" s="125">
        <f t="shared" si="90"/>
        <v>0</v>
      </c>
      <c r="AI51" s="327">
        <f t="shared" si="90"/>
        <v>3.0861000000000001</v>
      </c>
      <c r="AJ51" s="261">
        <f t="shared" si="90"/>
        <v>0</v>
      </c>
      <c r="AK51" s="261">
        <f t="shared" si="90"/>
        <v>0</v>
      </c>
      <c r="AL51" s="261">
        <f t="shared" si="90"/>
        <v>3.0861000000000001</v>
      </c>
      <c r="AM51" s="444">
        <f t="shared" si="90"/>
        <v>0</v>
      </c>
      <c r="AN51" s="327">
        <f t="shared" si="90"/>
        <v>0</v>
      </c>
      <c r="AO51" s="261">
        <f t="shared" si="90"/>
        <v>0</v>
      </c>
      <c r="AP51" s="261">
        <f t="shared" si="90"/>
        <v>0</v>
      </c>
      <c r="AQ51" s="261">
        <f t="shared" si="90"/>
        <v>0</v>
      </c>
      <c r="AR51" s="444">
        <f t="shared" si="90"/>
        <v>0</v>
      </c>
      <c r="AS51" s="260">
        <f t="shared" si="90"/>
        <v>0</v>
      </c>
      <c r="AT51" s="39">
        <f t="shared" si="90"/>
        <v>0</v>
      </c>
      <c r="AU51" s="39">
        <f t="shared" si="90"/>
        <v>0</v>
      </c>
      <c r="AV51" s="39">
        <f t="shared" si="90"/>
        <v>0</v>
      </c>
      <c r="AW51" s="40">
        <f t="shared" si="90"/>
        <v>0</v>
      </c>
      <c r="AX51" s="327">
        <f t="shared" si="90"/>
        <v>0</v>
      </c>
      <c r="AY51" s="39">
        <f t="shared" si="90"/>
        <v>0</v>
      </c>
      <c r="AZ51" s="39">
        <f t="shared" si="90"/>
        <v>0</v>
      </c>
      <c r="BA51" s="39">
        <f t="shared" si="90"/>
        <v>0</v>
      </c>
      <c r="BB51" s="42">
        <f t="shared" si="90"/>
        <v>0</v>
      </c>
      <c r="BC51" s="43">
        <f t="shared" si="90"/>
        <v>0.98687999999999998</v>
      </c>
      <c r="BD51" s="39">
        <f t="shared" si="90"/>
        <v>0</v>
      </c>
      <c r="BE51" s="39">
        <f t="shared" ref="BE51:CF51" si="91">BE52+BE59</f>
        <v>0</v>
      </c>
      <c r="BF51" s="39">
        <f t="shared" si="91"/>
        <v>0.98687999999999998</v>
      </c>
      <c r="BG51" s="40">
        <f t="shared" si="91"/>
        <v>0</v>
      </c>
      <c r="BH51" s="322">
        <f t="shared" si="91"/>
        <v>0</v>
      </c>
      <c r="BI51" s="38">
        <f t="shared" si="91"/>
        <v>0</v>
      </c>
      <c r="BJ51" s="38">
        <f t="shared" si="91"/>
        <v>0</v>
      </c>
      <c r="BK51" s="38">
        <f t="shared" si="91"/>
        <v>0</v>
      </c>
      <c r="BL51" s="42">
        <f t="shared" si="91"/>
        <v>0</v>
      </c>
      <c r="BM51" s="43">
        <f t="shared" si="91"/>
        <v>0</v>
      </c>
      <c r="BN51" s="39">
        <f t="shared" si="91"/>
        <v>0</v>
      </c>
      <c r="BO51" s="39">
        <f t="shared" si="91"/>
        <v>0</v>
      </c>
      <c r="BP51" s="39">
        <f t="shared" si="91"/>
        <v>0</v>
      </c>
      <c r="BQ51" s="40">
        <f t="shared" si="91"/>
        <v>0</v>
      </c>
      <c r="BR51" s="41">
        <f t="shared" si="91"/>
        <v>0</v>
      </c>
      <c r="BS51" s="39">
        <f t="shared" si="91"/>
        <v>0</v>
      </c>
      <c r="BT51" s="39">
        <f t="shared" si="91"/>
        <v>0</v>
      </c>
      <c r="BU51" s="39">
        <f t="shared" si="91"/>
        <v>0</v>
      </c>
      <c r="BV51" s="42">
        <f t="shared" si="91"/>
        <v>0</v>
      </c>
      <c r="BW51" s="43">
        <f t="shared" si="91"/>
        <v>0</v>
      </c>
      <c r="BX51" s="39">
        <f t="shared" si="91"/>
        <v>0</v>
      </c>
      <c r="BY51" s="39">
        <f t="shared" si="91"/>
        <v>0</v>
      </c>
      <c r="BZ51" s="39">
        <f t="shared" si="91"/>
        <v>0</v>
      </c>
      <c r="CA51" s="40">
        <f t="shared" si="91"/>
        <v>0</v>
      </c>
      <c r="CB51" s="41">
        <f t="shared" si="91"/>
        <v>0</v>
      </c>
      <c r="CC51" s="39">
        <f t="shared" si="91"/>
        <v>0</v>
      </c>
      <c r="CD51" s="39">
        <f t="shared" si="91"/>
        <v>0</v>
      </c>
      <c r="CE51" s="39">
        <f t="shared" si="91"/>
        <v>0</v>
      </c>
      <c r="CF51" s="42">
        <f t="shared" si="91"/>
        <v>0</v>
      </c>
      <c r="CG51" s="41">
        <f t="shared" si="10"/>
        <v>4.0729800000000003</v>
      </c>
      <c r="CH51" s="43">
        <f t="shared" si="11"/>
        <v>0</v>
      </c>
      <c r="CI51" s="43">
        <f t="shared" si="12"/>
        <v>0</v>
      </c>
      <c r="CJ51" s="43">
        <f t="shared" si="13"/>
        <v>4.0729800000000003</v>
      </c>
      <c r="CK51" s="149">
        <f t="shared" si="14"/>
        <v>0</v>
      </c>
      <c r="CL51" s="138" t="s">
        <v>217</v>
      </c>
      <c r="CM51" s="170" t="s">
        <v>185</v>
      </c>
      <c r="CN51" s="395" t="s">
        <v>137</v>
      </c>
      <c r="CO51" s="422"/>
    </row>
    <row r="52" spans="1:93" s="98" customFormat="1" ht="24" x14ac:dyDescent="0.25">
      <c r="A52" s="141" t="s">
        <v>186</v>
      </c>
      <c r="B52" s="171" t="s">
        <v>187</v>
      </c>
      <c r="C52" s="396" t="s">
        <v>137</v>
      </c>
      <c r="D52" s="115" t="s">
        <v>210</v>
      </c>
      <c r="E52" s="44" t="s">
        <v>210</v>
      </c>
      <c r="F52" s="44" t="s">
        <v>210</v>
      </c>
      <c r="G52" s="44" t="s">
        <v>210</v>
      </c>
      <c r="H52" s="44" t="s">
        <v>210</v>
      </c>
      <c r="I52" s="44" t="s">
        <v>210</v>
      </c>
      <c r="J52" s="44" t="s">
        <v>210</v>
      </c>
      <c r="K52" s="44" t="s">
        <v>210</v>
      </c>
      <c r="L52" s="44" t="s">
        <v>210</v>
      </c>
      <c r="M52" s="44" t="s">
        <v>210</v>
      </c>
      <c r="N52" s="22">
        <v>0</v>
      </c>
      <c r="O52" s="44" t="s">
        <v>210</v>
      </c>
      <c r="P52" s="44" t="s">
        <v>210</v>
      </c>
      <c r="Q52" s="44" t="s">
        <v>210</v>
      </c>
      <c r="R52" s="44" t="s">
        <v>210</v>
      </c>
      <c r="S52" s="44" t="s">
        <v>210</v>
      </c>
      <c r="T52" s="44" t="s">
        <v>210</v>
      </c>
      <c r="U52" s="44" t="s">
        <v>210</v>
      </c>
      <c r="V52" s="44" t="s">
        <v>210</v>
      </c>
      <c r="W52" s="44" t="s">
        <v>210</v>
      </c>
      <c r="X52" s="313" t="s">
        <v>210</v>
      </c>
      <c r="Y52" s="196">
        <f t="shared" ref="Y52:BD52" si="92">SUM(Y53:Y58)</f>
        <v>0</v>
      </c>
      <c r="Z52" s="73">
        <f t="shared" si="92"/>
        <v>0</v>
      </c>
      <c r="AA52" s="73">
        <f t="shared" si="92"/>
        <v>0</v>
      </c>
      <c r="AB52" s="73">
        <f t="shared" si="92"/>
        <v>0</v>
      </c>
      <c r="AC52" s="384">
        <f t="shared" si="92"/>
        <v>0</v>
      </c>
      <c r="AD52" s="196">
        <f t="shared" si="92"/>
        <v>0</v>
      </c>
      <c r="AE52" s="73">
        <f t="shared" si="92"/>
        <v>0</v>
      </c>
      <c r="AF52" s="73">
        <f t="shared" si="92"/>
        <v>0</v>
      </c>
      <c r="AG52" s="73">
        <f t="shared" si="92"/>
        <v>0</v>
      </c>
      <c r="AH52" s="126">
        <f t="shared" si="92"/>
        <v>0</v>
      </c>
      <c r="AI52" s="317">
        <f t="shared" si="92"/>
        <v>0</v>
      </c>
      <c r="AJ52" s="55">
        <f t="shared" si="92"/>
        <v>0</v>
      </c>
      <c r="AK52" s="55">
        <f t="shared" si="92"/>
        <v>0</v>
      </c>
      <c r="AL52" s="55">
        <f t="shared" si="92"/>
        <v>0</v>
      </c>
      <c r="AM52" s="445">
        <f t="shared" si="92"/>
        <v>0</v>
      </c>
      <c r="AN52" s="317">
        <f t="shared" si="92"/>
        <v>0</v>
      </c>
      <c r="AO52" s="55">
        <f t="shared" si="92"/>
        <v>0</v>
      </c>
      <c r="AP52" s="55">
        <f t="shared" si="92"/>
        <v>0</v>
      </c>
      <c r="AQ52" s="55">
        <f t="shared" si="92"/>
        <v>0</v>
      </c>
      <c r="AR52" s="445">
        <f t="shared" si="92"/>
        <v>0</v>
      </c>
      <c r="AS52" s="110">
        <f t="shared" si="92"/>
        <v>0</v>
      </c>
      <c r="AT52" s="46">
        <f t="shared" si="92"/>
        <v>0</v>
      </c>
      <c r="AU52" s="46">
        <f t="shared" si="92"/>
        <v>0</v>
      </c>
      <c r="AV52" s="46">
        <f t="shared" si="92"/>
        <v>0</v>
      </c>
      <c r="AW52" s="47">
        <f t="shared" si="92"/>
        <v>0</v>
      </c>
      <c r="AX52" s="317">
        <f t="shared" si="92"/>
        <v>0</v>
      </c>
      <c r="AY52" s="46">
        <f t="shared" si="92"/>
        <v>0</v>
      </c>
      <c r="AZ52" s="46">
        <f t="shared" si="92"/>
        <v>0</v>
      </c>
      <c r="BA52" s="46">
        <f t="shared" si="92"/>
        <v>0</v>
      </c>
      <c r="BB52" s="49">
        <f t="shared" si="92"/>
        <v>0</v>
      </c>
      <c r="BC52" s="443">
        <f t="shared" si="92"/>
        <v>0.98687999999999998</v>
      </c>
      <c r="BD52" s="45">
        <f t="shared" si="92"/>
        <v>0</v>
      </c>
      <c r="BE52" s="45">
        <f t="shared" ref="BE52:CF52" si="93">SUM(BE53:BE58)</f>
        <v>0</v>
      </c>
      <c r="BF52" s="45">
        <f t="shared" si="93"/>
        <v>0.98687999999999998</v>
      </c>
      <c r="BG52" s="47">
        <f t="shared" si="93"/>
        <v>0</v>
      </c>
      <c r="BH52" s="74">
        <f t="shared" si="93"/>
        <v>0</v>
      </c>
      <c r="BI52" s="45">
        <f t="shared" si="93"/>
        <v>0</v>
      </c>
      <c r="BJ52" s="45">
        <f t="shared" si="93"/>
        <v>0</v>
      </c>
      <c r="BK52" s="45">
        <f t="shared" si="93"/>
        <v>0</v>
      </c>
      <c r="BL52" s="49">
        <f t="shared" si="93"/>
        <v>0</v>
      </c>
      <c r="BM52" s="51">
        <f t="shared" si="93"/>
        <v>0</v>
      </c>
      <c r="BN52" s="46">
        <f t="shared" si="93"/>
        <v>0</v>
      </c>
      <c r="BO52" s="46">
        <f t="shared" si="93"/>
        <v>0</v>
      </c>
      <c r="BP52" s="46">
        <f t="shared" si="93"/>
        <v>0</v>
      </c>
      <c r="BQ52" s="47">
        <f t="shared" si="93"/>
        <v>0</v>
      </c>
      <c r="BR52" s="48">
        <f t="shared" si="93"/>
        <v>0</v>
      </c>
      <c r="BS52" s="46">
        <f t="shared" si="93"/>
        <v>0</v>
      </c>
      <c r="BT52" s="46">
        <f t="shared" si="93"/>
        <v>0</v>
      </c>
      <c r="BU52" s="46">
        <f t="shared" si="93"/>
        <v>0</v>
      </c>
      <c r="BV52" s="49">
        <f t="shared" si="93"/>
        <v>0</v>
      </c>
      <c r="BW52" s="51">
        <f t="shared" si="93"/>
        <v>0</v>
      </c>
      <c r="BX52" s="46">
        <f t="shared" si="93"/>
        <v>0</v>
      </c>
      <c r="BY52" s="46">
        <f t="shared" si="93"/>
        <v>0</v>
      </c>
      <c r="BZ52" s="46">
        <f t="shared" si="93"/>
        <v>0</v>
      </c>
      <c r="CA52" s="47">
        <f t="shared" si="93"/>
        <v>0</v>
      </c>
      <c r="CB52" s="48">
        <f t="shared" si="93"/>
        <v>0</v>
      </c>
      <c r="CC52" s="46">
        <f t="shared" si="93"/>
        <v>0</v>
      </c>
      <c r="CD52" s="46">
        <f t="shared" si="93"/>
        <v>0</v>
      </c>
      <c r="CE52" s="46">
        <f t="shared" si="93"/>
        <v>0</v>
      </c>
      <c r="CF52" s="49">
        <f t="shared" si="93"/>
        <v>0</v>
      </c>
      <c r="CG52" s="196">
        <f t="shared" si="10"/>
        <v>0.98687999999999998</v>
      </c>
      <c r="CH52" s="119">
        <f t="shared" si="11"/>
        <v>0</v>
      </c>
      <c r="CI52" s="119">
        <f t="shared" si="12"/>
        <v>0</v>
      </c>
      <c r="CJ52" s="119">
        <f t="shared" si="13"/>
        <v>0.98687999999999998</v>
      </c>
      <c r="CK52" s="197">
        <f t="shared" si="14"/>
        <v>0</v>
      </c>
      <c r="CL52" s="138" t="s">
        <v>217</v>
      </c>
      <c r="CM52" s="171" t="s">
        <v>187</v>
      </c>
      <c r="CN52" s="396" t="s">
        <v>137</v>
      </c>
      <c r="CO52" s="423"/>
    </row>
    <row r="53" spans="1:93" s="475" customFormat="1" ht="25.5" customHeight="1" x14ac:dyDescent="0.25">
      <c r="A53" s="446" t="s">
        <v>220</v>
      </c>
      <c r="B53" s="465" t="s">
        <v>202</v>
      </c>
      <c r="C53" s="448" t="s">
        <v>410</v>
      </c>
      <c r="D53" s="449" t="s">
        <v>213</v>
      </c>
      <c r="E53" s="450">
        <v>2020</v>
      </c>
      <c r="F53" s="450">
        <v>2020</v>
      </c>
      <c r="G53" s="450" t="s">
        <v>210</v>
      </c>
      <c r="H53" s="450" t="s">
        <v>210</v>
      </c>
      <c r="I53" s="450" t="s">
        <v>210</v>
      </c>
      <c r="J53" s="450" t="s">
        <v>210</v>
      </c>
      <c r="K53" s="450" t="s">
        <v>210</v>
      </c>
      <c r="L53" s="450" t="s">
        <v>210</v>
      </c>
      <c r="M53" s="450" t="s">
        <v>210</v>
      </c>
      <c r="N53" s="450">
        <v>0</v>
      </c>
      <c r="O53" s="450" t="s">
        <v>210</v>
      </c>
      <c r="P53" s="450" t="s">
        <v>210</v>
      </c>
      <c r="Q53" s="450" t="s">
        <v>210</v>
      </c>
      <c r="R53" s="450" t="s">
        <v>210</v>
      </c>
      <c r="S53" s="450" t="s">
        <v>210</v>
      </c>
      <c r="T53" s="450" t="s">
        <v>210</v>
      </c>
      <c r="U53" s="450" t="s">
        <v>210</v>
      </c>
      <c r="V53" s="450" t="s">
        <v>210</v>
      </c>
      <c r="W53" s="450" t="s">
        <v>210</v>
      </c>
      <c r="X53" s="451" t="s">
        <v>210</v>
      </c>
      <c r="Y53" s="452">
        <v>0</v>
      </c>
      <c r="Z53" s="450">
        <v>0</v>
      </c>
      <c r="AA53" s="450">
        <v>0</v>
      </c>
      <c r="AB53" s="450">
        <v>0</v>
      </c>
      <c r="AC53" s="451">
        <v>0</v>
      </c>
      <c r="AD53" s="452">
        <v>0</v>
      </c>
      <c r="AE53" s="450">
        <v>0</v>
      </c>
      <c r="AF53" s="450">
        <v>0</v>
      </c>
      <c r="AG53" s="450">
        <v>0</v>
      </c>
      <c r="AH53" s="456">
        <v>0</v>
      </c>
      <c r="AI53" s="466">
        <v>0</v>
      </c>
      <c r="AJ53" s="467">
        <v>0</v>
      </c>
      <c r="AK53" s="467">
        <v>0</v>
      </c>
      <c r="AL53" s="467">
        <f>AI53</f>
        <v>0</v>
      </c>
      <c r="AM53" s="468">
        <v>0</v>
      </c>
      <c r="AN53" s="466">
        <v>0</v>
      </c>
      <c r="AO53" s="467">
        <v>0</v>
      </c>
      <c r="AP53" s="467">
        <v>0</v>
      </c>
      <c r="AQ53" s="467">
        <v>0</v>
      </c>
      <c r="AR53" s="468">
        <v>0</v>
      </c>
      <c r="AS53" s="469">
        <v>0</v>
      </c>
      <c r="AT53" s="454">
        <v>0</v>
      </c>
      <c r="AU53" s="454">
        <v>0</v>
      </c>
      <c r="AV53" s="454">
        <v>0</v>
      </c>
      <c r="AW53" s="470">
        <v>0</v>
      </c>
      <c r="AX53" s="471">
        <v>0</v>
      </c>
      <c r="AY53" s="454">
        <v>0</v>
      </c>
      <c r="AZ53" s="454">
        <v>0</v>
      </c>
      <c r="BA53" s="454">
        <v>0</v>
      </c>
      <c r="BB53" s="472">
        <v>0</v>
      </c>
      <c r="BC53" s="469">
        <v>0</v>
      </c>
      <c r="BD53" s="454">
        <v>0</v>
      </c>
      <c r="BE53" s="473">
        <v>0</v>
      </c>
      <c r="BF53" s="473">
        <f>BC53</f>
        <v>0</v>
      </c>
      <c r="BG53" s="470">
        <v>0</v>
      </c>
      <c r="BH53" s="471">
        <v>0</v>
      </c>
      <c r="BI53" s="454">
        <v>0</v>
      </c>
      <c r="BJ53" s="454">
        <v>0</v>
      </c>
      <c r="BK53" s="454">
        <v>0</v>
      </c>
      <c r="BL53" s="472">
        <v>0</v>
      </c>
      <c r="BM53" s="469">
        <v>0</v>
      </c>
      <c r="BN53" s="454">
        <v>0</v>
      </c>
      <c r="BO53" s="454">
        <v>0</v>
      </c>
      <c r="BP53" s="454">
        <v>0</v>
      </c>
      <c r="BQ53" s="470">
        <v>0</v>
      </c>
      <c r="BR53" s="471">
        <v>0</v>
      </c>
      <c r="BS53" s="454">
        <v>0</v>
      </c>
      <c r="BT53" s="454">
        <v>0</v>
      </c>
      <c r="BU53" s="454">
        <v>0</v>
      </c>
      <c r="BV53" s="472">
        <v>0</v>
      </c>
      <c r="BW53" s="469">
        <v>0</v>
      </c>
      <c r="BX53" s="454">
        <v>0</v>
      </c>
      <c r="BY53" s="454">
        <v>0</v>
      </c>
      <c r="BZ53" s="454">
        <f>BW53</f>
        <v>0</v>
      </c>
      <c r="CA53" s="470">
        <v>0</v>
      </c>
      <c r="CB53" s="471">
        <v>0</v>
      </c>
      <c r="CC53" s="454">
        <v>0</v>
      </c>
      <c r="CD53" s="454">
        <v>0</v>
      </c>
      <c r="CE53" s="454">
        <v>0</v>
      </c>
      <c r="CF53" s="472">
        <v>0</v>
      </c>
      <c r="CG53" s="457">
        <f t="shared" si="10"/>
        <v>0</v>
      </c>
      <c r="CH53" s="459">
        <f t="shared" si="11"/>
        <v>0</v>
      </c>
      <c r="CI53" s="459">
        <f t="shared" si="12"/>
        <v>0</v>
      </c>
      <c r="CJ53" s="459">
        <f t="shared" si="13"/>
        <v>0</v>
      </c>
      <c r="CK53" s="461">
        <f t="shared" si="14"/>
        <v>0</v>
      </c>
      <c r="CL53" s="462" t="s">
        <v>217</v>
      </c>
      <c r="CM53" s="465" t="s">
        <v>202</v>
      </c>
      <c r="CN53" s="448" t="s">
        <v>203</v>
      </c>
      <c r="CO53" s="474"/>
    </row>
    <row r="54" spans="1:93" s="99" customFormat="1" ht="35.25" customHeight="1" x14ac:dyDescent="0.25">
      <c r="A54" s="137" t="s">
        <v>221</v>
      </c>
      <c r="B54" s="175" t="s">
        <v>399</v>
      </c>
      <c r="C54" s="400" t="s">
        <v>408</v>
      </c>
      <c r="D54" s="109" t="s">
        <v>213</v>
      </c>
      <c r="E54" s="22">
        <v>2021</v>
      </c>
      <c r="F54" s="22">
        <v>2021</v>
      </c>
      <c r="G54" s="22" t="s">
        <v>210</v>
      </c>
      <c r="H54" s="22" t="s">
        <v>210</v>
      </c>
      <c r="I54" s="22" t="s">
        <v>210</v>
      </c>
      <c r="J54" s="22" t="s">
        <v>210</v>
      </c>
      <c r="K54" s="22" t="s">
        <v>210</v>
      </c>
      <c r="L54" s="22" t="s">
        <v>210</v>
      </c>
      <c r="M54" s="22" t="s">
        <v>210</v>
      </c>
      <c r="N54" s="22">
        <v>0</v>
      </c>
      <c r="O54" s="22" t="s">
        <v>210</v>
      </c>
      <c r="P54" s="22" t="s">
        <v>210</v>
      </c>
      <c r="Q54" s="22" t="s">
        <v>210</v>
      </c>
      <c r="R54" s="22" t="s">
        <v>210</v>
      </c>
      <c r="S54" s="22" t="s">
        <v>210</v>
      </c>
      <c r="T54" s="22" t="s">
        <v>210</v>
      </c>
      <c r="U54" s="22" t="s">
        <v>210</v>
      </c>
      <c r="V54" s="22" t="s">
        <v>210</v>
      </c>
      <c r="W54" s="22" t="s">
        <v>210</v>
      </c>
      <c r="X54" s="104" t="s">
        <v>210</v>
      </c>
      <c r="Y54" s="105">
        <v>0</v>
      </c>
      <c r="Z54" s="22">
        <v>0</v>
      </c>
      <c r="AA54" s="22">
        <v>0</v>
      </c>
      <c r="AB54" s="22">
        <v>0</v>
      </c>
      <c r="AC54" s="104">
        <v>0</v>
      </c>
      <c r="AD54" s="105">
        <v>0</v>
      </c>
      <c r="AE54" s="22">
        <v>0</v>
      </c>
      <c r="AF54" s="22">
        <v>0</v>
      </c>
      <c r="AG54" s="22">
        <v>0</v>
      </c>
      <c r="AH54" s="112">
        <v>0</v>
      </c>
      <c r="AI54" s="264">
        <v>0</v>
      </c>
      <c r="AJ54" s="193">
        <v>0</v>
      </c>
      <c r="AK54" s="193">
        <v>0</v>
      </c>
      <c r="AL54" s="193">
        <f>AI54</f>
        <v>0</v>
      </c>
      <c r="AM54" s="359">
        <v>0</v>
      </c>
      <c r="AN54" s="264">
        <v>0</v>
      </c>
      <c r="AO54" s="193">
        <v>0</v>
      </c>
      <c r="AP54" s="193">
        <v>0</v>
      </c>
      <c r="AQ54" s="193">
        <v>0</v>
      </c>
      <c r="AR54" s="359">
        <f>AN54-AQ54</f>
        <v>0</v>
      </c>
      <c r="AS54" s="262">
        <v>0</v>
      </c>
      <c r="AT54" s="193">
        <v>0</v>
      </c>
      <c r="AU54" s="193">
        <v>0</v>
      </c>
      <c r="AV54" s="193">
        <f>AS54</f>
        <v>0</v>
      </c>
      <c r="AW54" s="263">
        <f>AS54-AV54</f>
        <v>0</v>
      </c>
      <c r="AX54" s="26">
        <v>0</v>
      </c>
      <c r="AY54" s="24">
        <v>0</v>
      </c>
      <c r="AZ54" s="24">
        <v>0</v>
      </c>
      <c r="BA54" s="24">
        <f>AX54</f>
        <v>0</v>
      </c>
      <c r="BB54" s="27">
        <f>AX54-BA54</f>
        <v>0</v>
      </c>
      <c r="BC54" s="106">
        <v>0</v>
      </c>
      <c r="BD54" s="23">
        <v>0</v>
      </c>
      <c r="BE54" s="23">
        <v>0</v>
      </c>
      <c r="BF54" s="23">
        <f>BC54</f>
        <v>0</v>
      </c>
      <c r="BG54" s="25">
        <v>0</v>
      </c>
      <c r="BH54" s="26">
        <v>0</v>
      </c>
      <c r="BI54" s="24">
        <v>0</v>
      </c>
      <c r="BJ54" s="24">
        <v>0</v>
      </c>
      <c r="BK54" s="24">
        <v>0</v>
      </c>
      <c r="BL54" s="27">
        <v>0</v>
      </c>
      <c r="BM54" s="28">
        <v>0</v>
      </c>
      <c r="BN54" s="24">
        <v>0</v>
      </c>
      <c r="BO54" s="24">
        <v>0</v>
      </c>
      <c r="BP54" s="24">
        <v>0</v>
      </c>
      <c r="BQ54" s="25">
        <v>0</v>
      </c>
      <c r="BR54" s="26">
        <v>0</v>
      </c>
      <c r="BS54" s="24">
        <v>0</v>
      </c>
      <c r="BT54" s="24">
        <v>0</v>
      </c>
      <c r="BU54" s="24">
        <v>0</v>
      </c>
      <c r="BV54" s="27">
        <v>0</v>
      </c>
      <c r="BW54" s="28">
        <v>0</v>
      </c>
      <c r="BX54" s="24">
        <v>0</v>
      </c>
      <c r="BY54" s="24">
        <v>0</v>
      </c>
      <c r="BZ54" s="24">
        <f>BW54</f>
        <v>0</v>
      </c>
      <c r="CA54" s="25">
        <v>0</v>
      </c>
      <c r="CB54" s="26">
        <v>0</v>
      </c>
      <c r="CC54" s="24">
        <v>0</v>
      </c>
      <c r="CD54" s="24">
        <v>0</v>
      </c>
      <c r="CE54" s="24">
        <v>0</v>
      </c>
      <c r="CF54" s="27">
        <v>0</v>
      </c>
      <c r="CG54" s="363">
        <f t="shared" ref="CG54:CJ55" si="94">AI54+AS54+BC54+BM54+BW54</f>
        <v>0</v>
      </c>
      <c r="CH54" s="360">
        <f t="shared" si="94"/>
        <v>0</v>
      </c>
      <c r="CI54" s="360">
        <f t="shared" si="94"/>
        <v>0</v>
      </c>
      <c r="CJ54" s="360">
        <f t="shared" si="94"/>
        <v>0</v>
      </c>
      <c r="CK54" s="198">
        <f>CG54-CJ54</f>
        <v>0</v>
      </c>
      <c r="CL54" s="138" t="s">
        <v>217</v>
      </c>
      <c r="CM54" s="175" t="s">
        <v>294</v>
      </c>
      <c r="CN54" s="400" t="s">
        <v>352</v>
      </c>
      <c r="CO54" s="424"/>
    </row>
    <row r="55" spans="1:93" s="99" customFormat="1" ht="40.5" customHeight="1" x14ac:dyDescent="0.25">
      <c r="A55" s="137" t="s">
        <v>222</v>
      </c>
      <c r="B55" s="175" t="s">
        <v>403</v>
      </c>
      <c r="C55" s="400" t="s">
        <v>409</v>
      </c>
      <c r="D55" s="109" t="s">
        <v>213</v>
      </c>
      <c r="E55" s="22">
        <v>2022</v>
      </c>
      <c r="F55" s="22">
        <v>2022</v>
      </c>
      <c r="G55" s="22" t="s">
        <v>210</v>
      </c>
      <c r="H55" s="22" t="s">
        <v>210</v>
      </c>
      <c r="I55" s="22" t="s">
        <v>210</v>
      </c>
      <c r="J55" s="22" t="s">
        <v>210</v>
      </c>
      <c r="K55" s="22" t="s">
        <v>210</v>
      </c>
      <c r="L55" s="22" t="s">
        <v>210</v>
      </c>
      <c r="M55" s="22" t="s">
        <v>210</v>
      </c>
      <c r="N55" s="22">
        <v>0</v>
      </c>
      <c r="O55" s="22" t="s">
        <v>210</v>
      </c>
      <c r="P55" s="22" t="s">
        <v>210</v>
      </c>
      <c r="Q55" s="22" t="s">
        <v>210</v>
      </c>
      <c r="R55" s="22" t="s">
        <v>210</v>
      </c>
      <c r="S55" s="22" t="s">
        <v>210</v>
      </c>
      <c r="T55" s="22" t="s">
        <v>210</v>
      </c>
      <c r="U55" s="22" t="s">
        <v>210</v>
      </c>
      <c r="V55" s="22" t="s">
        <v>210</v>
      </c>
      <c r="W55" s="22" t="s">
        <v>210</v>
      </c>
      <c r="X55" s="104" t="s">
        <v>210</v>
      </c>
      <c r="Y55" s="105">
        <v>0</v>
      </c>
      <c r="Z55" s="22">
        <v>0</v>
      </c>
      <c r="AA55" s="22">
        <v>0</v>
      </c>
      <c r="AB55" s="22">
        <v>0</v>
      </c>
      <c r="AC55" s="104">
        <v>0</v>
      </c>
      <c r="AD55" s="105">
        <v>0</v>
      </c>
      <c r="AE55" s="22">
        <v>0</v>
      </c>
      <c r="AF55" s="22">
        <v>0</v>
      </c>
      <c r="AG55" s="22">
        <v>0</v>
      </c>
      <c r="AH55" s="112">
        <v>0</v>
      </c>
      <c r="AI55" s="264">
        <v>0</v>
      </c>
      <c r="AJ55" s="193">
        <v>0</v>
      </c>
      <c r="AK55" s="193">
        <v>0</v>
      </c>
      <c r="AL55" s="193">
        <f>AI55</f>
        <v>0</v>
      </c>
      <c r="AM55" s="359">
        <v>0</v>
      </c>
      <c r="AN55" s="264">
        <v>0</v>
      </c>
      <c r="AO55" s="193">
        <v>0</v>
      </c>
      <c r="AP55" s="193">
        <v>0</v>
      </c>
      <c r="AQ55" s="193">
        <v>0</v>
      </c>
      <c r="AR55" s="359">
        <v>0</v>
      </c>
      <c r="AS55" s="262">
        <v>0</v>
      </c>
      <c r="AT55" s="193">
        <v>0</v>
      </c>
      <c r="AU55" s="193">
        <v>0</v>
      </c>
      <c r="AV55" s="193">
        <f>AS55</f>
        <v>0</v>
      </c>
      <c r="AW55" s="263">
        <f>AS55-AV55</f>
        <v>0</v>
      </c>
      <c r="AX55" s="26">
        <v>0</v>
      </c>
      <c r="AY55" s="24">
        <v>0</v>
      </c>
      <c r="AZ55" s="24">
        <v>0</v>
      </c>
      <c r="BA55" s="24">
        <f>AX55</f>
        <v>0</v>
      </c>
      <c r="BB55" s="195">
        <f>AX55-BA55</f>
        <v>0</v>
      </c>
      <c r="BC55" s="106">
        <v>0</v>
      </c>
      <c r="BD55" s="23">
        <v>0</v>
      </c>
      <c r="BE55" s="23">
        <v>0</v>
      </c>
      <c r="BF55" s="23">
        <f>BC55</f>
        <v>0</v>
      </c>
      <c r="BG55" s="25">
        <v>0</v>
      </c>
      <c r="BH55" s="26">
        <v>0</v>
      </c>
      <c r="BI55" s="24">
        <v>0</v>
      </c>
      <c r="BJ55" s="24">
        <v>0</v>
      </c>
      <c r="BK55" s="24">
        <v>0</v>
      </c>
      <c r="BL55" s="27">
        <v>0</v>
      </c>
      <c r="BM55" s="28">
        <v>0</v>
      </c>
      <c r="BN55" s="24">
        <v>0</v>
      </c>
      <c r="BO55" s="24">
        <v>0</v>
      </c>
      <c r="BP55" s="24">
        <v>0</v>
      </c>
      <c r="BQ55" s="25">
        <v>0</v>
      </c>
      <c r="BR55" s="26">
        <v>0</v>
      </c>
      <c r="BS55" s="24">
        <v>0</v>
      </c>
      <c r="BT55" s="24">
        <v>0</v>
      </c>
      <c r="BU55" s="24">
        <v>0</v>
      </c>
      <c r="BV55" s="27">
        <v>0</v>
      </c>
      <c r="BW55" s="28">
        <v>0</v>
      </c>
      <c r="BX55" s="24">
        <v>0</v>
      </c>
      <c r="BY55" s="24">
        <v>0</v>
      </c>
      <c r="BZ55" s="24">
        <f>BW55</f>
        <v>0</v>
      </c>
      <c r="CA55" s="25">
        <v>0</v>
      </c>
      <c r="CB55" s="26">
        <v>0</v>
      </c>
      <c r="CC55" s="24">
        <v>0</v>
      </c>
      <c r="CD55" s="24">
        <v>0</v>
      </c>
      <c r="CE55" s="24">
        <v>0</v>
      </c>
      <c r="CF55" s="27">
        <v>0</v>
      </c>
      <c r="CG55" s="363">
        <f t="shared" si="94"/>
        <v>0</v>
      </c>
      <c r="CH55" s="360">
        <f t="shared" si="94"/>
        <v>0</v>
      </c>
      <c r="CI55" s="360">
        <f t="shared" si="94"/>
        <v>0</v>
      </c>
      <c r="CJ55" s="360">
        <f t="shared" si="94"/>
        <v>0</v>
      </c>
      <c r="CK55" s="198">
        <f>CG55-CJ55</f>
        <v>0</v>
      </c>
      <c r="CL55" s="138" t="s">
        <v>217</v>
      </c>
      <c r="CM55" s="175" t="s">
        <v>295</v>
      </c>
      <c r="CN55" s="400" t="s">
        <v>353</v>
      </c>
      <c r="CO55" s="424"/>
    </row>
    <row r="56" spans="1:93" s="99" customFormat="1" ht="39.75" customHeight="1" x14ac:dyDescent="0.25">
      <c r="A56" s="137" t="s">
        <v>223</v>
      </c>
      <c r="B56" s="175" t="s">
        <v>400</v>
      </c>
      <c r="C56" s="400" t="s">
        <v>407</v>
      </c>
      <c r="D56" s="109" t="s">
        <v>213</v>
      </c>
      <c r="E56" s="22">
        <v>2023</v>
      </c>
      <c r="F56" s="22">
        <v>2023</v>
      </c>
      <c r="G56" s="22" t="s">
        <v>210</v>
      </c>
      <c r="H56" s="22" t="s">
        <v>210</v>
      </c>
      <c r="I56" s="22" t="s">
        <v>210</v>
      </c>
      <c r="J56" s="22" t="s">
        <v>210</v>
      </c>
      <c r="K56" s="22" t="s">
        <v>210</v>
      </c>
      <c r="L56" s="22" t="s">
        <v>210</v>
      </c>
      <c r="M56" s="22" t="s">
        <v>210</v>
      </c>
      <c r="N56" s="22">
        <v>0</v>
      </c>
      <c r="O56" s="22" t="s">
        <v>210</v>
      </c>
      <c r="P56" s="22" t="s">
        <v>210</v>
      </c>
      <c r="Q56" s="22" t="s">
        <v>210</v>
      </c>
      <c r="R56" s="22" t="s">
        <v>210</v>
      </c>
      <c r="S56" s="22" t="s">
        <v>210</v>
      </c>
      <c r="T56" s="22" t="s">
        <v>210</v>
      </c>
      <c r="U56" s="22" t="s">
        <v>210</v>
      </c>
      <c r="V56" s="22" t="s">
        <v>210</v>
      </c>
      <c r="W56" s="22" t="s">
        <v>210</v>
      </c>
      <c r="X56" s="104" t="s">
        <v>210</v>
      </c>
      <c r="Y56" s="105">
        <v>0</v>
      </c>
      <c r="Z56" s="22">
        <v>0</v>
      </c>
      <c r="AA56" s="22">
        <v>0</v>
      </c>
      <c r="AB56" s="22">
        <v>0</v>
      </c>
      <c r="AC56" s="104">
        <v>0</v>
      </c>
      <c r="AD56" s="105">
        <v>0</v>
      </c>
      <c r="AE56" s="22">
        <v>0</v>
      </c>
      <c r="AF56" s="22">
        <v>0</v>
      </c>
      <c r="AG56" s="22">
        <v>0</v>
      </c>
      <c r="AH56" s="112">
        <v>0</v>
      </c>
      <c r="AI56" s="264">
        <v>0</v>
      </c>
      <c r="AJ56" s="193">
        <v>0</v>
      </c>
      <c r="AK56" s="193">
        <v>0</v>
      </c>
      <c r="AL56" s="193">
        <f t="shared" ref="AL56:AL58" si="95">AI56</f>
        <v>0</v>
      </c>
      <c r="AM56" s="359">
        <v>0</v>
      </c>
      <c r="AN56" s="264">
        <v>0</v>
      </c>
      <c r="AO56" s="193">
        <v>0</v>
      </c>
      <c r="AP56" s="193">
        <v>0</v>
      </c>
      <c r="AQ56" s="193">
        <v>0</v>
      </c>
      <c r="AR56" s="359">
        <v>0</v>
      </c>
      <c r="AS56" s="28">
        <v>0</v>
      </c>
      <c r="AT56" s="24">
        <v>0</v>
      </c>
      <c r="AU56" s="24">
        <v>0</v>
      </c>
      <c r="AV56" s="24">
        <v>0</v>
      </c>
      <c r="AW56" s="25">
        <v>0</v>
      </c>
      <c r="AX56" s="26">
        <v>0</v>
      </c>
      <c r="AY56" s="24">
        <v>0</v>
      </c>
      <c r="AZ56" s="24">
        <v>0</v>
      </c>
      <c r="BA56" s="24">
        <v>0</v>
      </c>
      <c r="BB56" s="27">
        <v>0</v>
      </c>
      <c r="BC56" s="106">
        <v>0.21128</v>
      </c>
      <c r="BD56" s="23">
        <v>0</v>
      </c>
      <c r="BE56" s="23">
        <v>0</v>
      </c>
      <c r="BF56" s="23">
        <f>BC56</f>
        <v>0.21128</v>
      </c>
      <c r="BG56" s="25">
        <v>0</v>
      </c>
      <c r="BH56" s="26">
        <v>0</v>
      </c>
      <c r="BI56" s="24">
        <v>0</v>
      </c>
      <c r="BJ56" s="24">
        <v>0</v>
      </c>
      <c r="BK56" s="24">
        <v>0</v>
      </c>
      <c r="BL56" s="27">
        <v>0</v>
      </c>
      <c r="BM56" s="28">
        <v>0</v>
      </c>
      <c r="BN56" s="24">
        <v>0</v>
      </c>
      <c r="BO56" s="24">
        <v>0</v>
      </c>
      <c r="BP56" s="24">
        <v>0</v>
      </c>
      <c r="BQ56" s="25">
        <v>0</v>
      </c>
      <c r="BR56" s="26">
        <v>0</v>
      </c>
      <c r="BS56" s="24">
        <v>0</v>
      </c>
      <c r="BT56" s="24">
        <v>0</v>
      </c>
      <c r="BU56" s="24">
        <v>0</v>
      </c>
      <c r="BV56" s="27">
        <v>0</v>
      </c>
      <c r="BW56" s="28">
        <v>0</v>
      </c>
      <c r="BX56" s="24">
        <v>0</v>
      </c>
      <c r="BY56" s="24">
        <v>0</v>
      </c>
      <c r="BZ56" s="24">
        <f t="shared" ref="BZ56:BZ58" si="96">BW56</f>
        <v>0</v>
      </c>
      <c r="CA56" s="25">
        <v>0</v>
      </c>
      <c r="CB56" s="26">
        <v>0</v>
      </c>
      <c r="CC56" s="24">
        <v>0</v>
      </c>
      <c r="CD56" s="24">
        <v>0</v>
      </c>
      <c r="CE56" s="24">
        <v>0</v>
      </c>
      <c r="CF56" s="27">
        <v>0</v>
      </c>
      <c r="CG56" s="363">
        <f t="shared" si="10"/>
        <v>0.21128</v>
      </c>
      <c r="CH56" s="360">
        <f t="shared" si="11"/>
        <v>0</v>
      </c>
      <c r="CI56" s="360">
        <f t="shared" si="12"/>
        <v>0</v>
      </c>
      <c r="CJ56" s="360">
        <f t="shared" si="13"/>
        <v>0.21128</v>
      </c>
      <c r="CK56" s="198">
        <f t="shared" si="14"/>
        <v>0</v>
      </c>
      <c r="CL56" s="138" t="s">
        <v>217</v>
      </c>
      <c r="CM56" s="175" t="s">
        <v>293</v>
      </c>
      <c r="CN56" s="400" t="s">
        <v>382</v>
      </c>
      <c r="CO56" s="424"/>
    </row>
    <row r="57" spans="1:93" s="4" customFormat="1" ht="33" customHeight="1" x14ac:dyDescent="0.25">
      <c r="A57" s="137" t="s">
        <v>224</v>
      </c>
      <c r="B57" s="175" t="s">
        <v>396</v>
      </c>
      <c r="C57" s="398" t="s">
        <v>411</v>
      </c>
      <c r="D57" s="109" t="s">
        <v>213</v>
      </c>
      <c r="E57" s="22">
        <v>2023</v>
      </c>
      <c r="F57" s="22">
        <v>2023</v>
      </c>
      <c r="G57" s="22" t="s">
        <v>210</v>
      </c>
      <c r="H57" s="22" t="s">
        <v>210</v>
      </c>
      <c r="I57" s="22" t="s">
        <v>210</v>
      </c>
      <c r="J57" s="22" t="s">
        <v>210</v>
      </c>
      <c r="K57" s="22" t="s">
        <v>210</v>
      </c>
      <c r="L57" s="22" t="s">
        <v>210</v>
      </c>
      <c r="M57" s="22" t="s">
        <v>210</v>
      </c>
      <c r="N57" s="22">
        <v>0</v>
      </c>
      <c r="O57" s="22" t="s">
        <v>210</v>
      </c>
      <c r="P57" s="22" t="s">
        <v>210</v>
      </c>
      <c r="Q57" s="22" t="s">
        <v>210</v>
      </c>
      <c r="R57" s="22" t="s">
        <v>210</v>
      </c>
      <c r="S57" s="22" t="s">
        <v>210</v>
      </c>
      <c r="T57" s="22" t="s">
        <v>210</v>
      </c>
      <c r="U57" s="22" t="s">
        <v>210</v>
      </c>
      <c r="V57" s="22" t="s">
        <v>210</v>
      </c>
      <c r="W57" s="22" t="s">
        <v>210</v>
      </c>
      <c r="X57" s="104" t="s">
        <v>210</v>
      </c>
      <c r="Y57" s="105">
        <v>0</v>
      </c>
      <c r="Z57" s="22">
        <v>0</v>
      </c>
      <c r="AA57" s="22">
        <v>0</v>
      </c>
      <c r="AB57" s="22">
        <v>0</v>
      </c>
      <c r="AC57" s="104">
        <v>0</v>
      </c>
      <c r="AD57" s="105">
        <v>0</v>
      </c>
      <c r="AE57" s="22">
        <v>0</v>
      </c>
      <c r="AF57" s="22">
        <v>0</v>
      </c>
      <c r="AG57" s="22">
        <v>0</v>
      </c>
      <c r="AH57" s="112">
        <v>0</v>
      </c>
      <c r="AI57" s="264">
        <v>0</v>
      </c>
      <c r="AJ57" s="193">
        <v>0</v>
      </c>
      <c r="AK57" s="193">
        <v>0</v>
      </c>
      <c r="AL57" s="193">
        <f>AI57</f>
        <v>0</v>
      </c>
      <c r="AM57" s="359">
        <v>0</v>
      </c>
      <c r="AN57" s="264">
        <v>0</v>
      </c>
      <c r="AO57" s="193">
        <v>0</v>
      </c>
      <c r="AP57" s="193">
        <v>0</v>
      </c>
      <c r="AQ57" s="193">
        <v>0</v>
      </c>
      <c r="AR57" s="359">
        <v>0</v>
      </c>
      <c r="AS57" s="28">
        <v>0</v>
      </c>
      <c r="AT57" s="24">
        <v>0</v>
      </c>
      <c r="AU57" s="24">
        <v>0</v>
      </c>
      <c r="AV57" s="24">
        <v>0</v>
      </c>
      <c r="AW57" s="25">
        <v>0</v>
      </c>
      <c r="AX57" s="26">
        <v>0</v>
      </c>
      <c r="AY57" s="24">
        <v>0</v>
      </c>
      <c r="AZ57" s="24">
        <v>0</v>
      </c>
      <c r="BA57" s="24">
        <v>0</v>
      </c>
      <c r="BB57" s="27">
        <v>0</v>
      </c>
      <c r="BC57" s="106">
        <v>0.77559999999999996</v>
      </c>
      <c r="BD57" s="23">
        <v>0</v>
      </c>
      <c r="BE57" s="23">
        <v>0</v>
      </c>
      <c r="BF57" s="23">
        <f>BC57</f>
        <v>0.77559999999999996</v>
      </c>
      <c r="BG57" s="25">
        <v>0</v>
      </c>
      <c r="BH57" s="26">
        <v>0</v>
      </c>
      <c r="BI57" s="24">
        <v>0</v>
      </c>
      <c r="BJ57" s="24">
        <v>0</v>
      </c>
      <c r="BK57" s="24">
        <v>0</v>
      </c>
      <c r="BL57" s="27">
        <v>0</v>
      </c>
      <c r="BM57" s="28">
        <v>0</v>
      </c>
      <c r="BN57" s="24">
        <v>0</v>
      </c>
      <c r="BO57" s="24">
        <v>0</v>
      </c>
      <c r="BP57" s="24">
        <v>0</v>
      </c>
      <c r="BQ57" s="25">
        <v>0</v>
      </c>
      <c r="BR57" s="26">
        <v>0</v>
      </c>
      <c r="BS57" s="24">
        <v>0</v>
      </c>
      <c r="BT57" s="24">
        <v>0</v>
      </c>
      <c r="BU57" s="24">
        <v>0</v>
      </c>
      <c r="BV57" s="27">
        <v>0</v>
      </c>
      <c r="BW57" s="28">
        <v>0</v>
      </c>
      <c r="BX57" s="24">
        <v>0</v>
      </c>
      <c r="BY57" s="24">
        <v>0</v>
      </c>
      <c r="BZ57" s="24">
        <f>BW57</f>
        <v>0</v>
      </c>
      <c r="CA57" s="25">
        <v>0</v>
      </c>
      <c r="CB57" s="26">
        <v>0</v>
      </c>
      <c r="CC57" s="24">
        <v>0</v>
      </c>
      <c r="CD57" s="24">
        <v>0</v>
      </c>
      <c r="CE57" s="24">
        <v>0</v>
      </c>
      <c r="CF57" s="27">
        <v>0</v>
      </c>
      <c r="CG57" s="363">
        <f>AI57+AS57+BC57+BM57+BW57</f>
        <v>0.77559999999999996</v>
      </c>
      <c r="CH57" s="360">
        <f>AJ57+AT57+BD57+BN57+BX57</f>
        <v>0</v>
      </c>
      <c r="CI57" s="360">
        <f>AK57+AU57+BE57+BO57+BY57</f>
        <v>0</v>
      </c>
      <c r="CJ57" s="360">
        <f>AL57+AV57+BF57+BP57+BZ57</f>
        <v>0.77559999999999996</v>
      </c>
      <c r="CK57" s="198">
        <f>CG57-CJ57</f>
        <v>0</v>
      </c>
      <c r="CL57" s="138" t="s">
        <v>217</v>
      </c>
      <c r="CM57" s="175" t="s">
        <v>297</v>
      </c>
      <c r="CN57" s="398" t="s">
        <v>384</v>
      </c>
      <c r="CO57" s="412"/>
    </row>
    <row r="58" spans="1:93" s="4" customFormat="1" ht="30.75" customHeight="1" x14ac:dyDescent="0.25">
      <c r="A58" s="137" t="s">
        <v>225</v>
      </c>
      <c r="B58" s="175" t="s">
        <v>395</v>
      </c>
      <c r="C58" s="398" t="s">
        <v>412</v>
      </c>
      <c r="D58" s="109" t="s">
        <v>213</v>
      </c>
      <c r="E58" s="22">
        <v>2025</v>
      </c>
      <c r="F58" s="22">
        <v>2025</v>
      </c>
      <c r="G58" s="22" t="s">
        <v>210</v>
      </c>
      <c r="H58" s="22" t="s">
        <v>210</v>
      </c>
      <c r="I58" s="22" t="s">
        <v>210</v>
      </c>
      <c r="J58" s="22" t="s">
        <v>210</v>
      </c>
      <c r="K58" s="22" t="s">
        <v>210</v>
      </c>
      <c r="L58" s="22" t="s">
        <v>210</v>
      </c>
      <c r="M58" s="22" t="s">
        <v>210</v>
      </c>
      <c r="N58" s="22">
        <v>0</v>
      </c>
      <c r="O58" s="22" t="s">
        <v>210</v>
      </c>
      <c r="P58" s="22" t="s">
        <v>210</v>
      </c>
      <c r="Q58" s="22" t="s">
        <v>210</v>
      </c>
      <c r="R58" s="22" t="s">
        <v>210</v>
      </c>
      <c r="S58" s="22" t="s">
        <v>210</v>
      </c>
      <c r="T58" s="22" t="s">
        <v>210</v>
      </c>
      <c r="U58" s="22" t="s">
        <v>210</v>
      </c>
      <c r="V58" s="22" t="s">
        <v>210</v>
      </c>
      <c r="W58" s="22" t="s">
        <v>210</v>
      </c>
      <c r="X58" s="104" t="s">
        <v>210</v>
      </c>
      <c r="Y58" s="105">
        <v>0</v>
      </c>
      <c r="Z58" s="22">
        <v>0</v>
      </c>
      <c r="AA58" s="22">
        <v>0</v>
      </c>
      <c r="AB58" s="22">
        <v>0</v>
      </c>
      <c r="AC58" s="104">
        <v>0</v>
      </c>
      <c r="AD58" s="105">
        <v>0</v>
      </c>
      <c r="AE58" s="22">
        <v>0</v>
      </c>
      <c r="AF58" s="22">
        <v>0</v>
      </c>
      <c r="AG58" s="22">
        <v>0</v>
      </c>
      <c r="AH58" s="112">
        <v>0</v>
      </c>
      <c r="AI58" s="264">
        <v>0</v>
      </c>
      <c r="AJ58" s="193">
        <v>0</v>
      </c>
      <c r="AK58" s="193">
        <v>0</v>
      </c>
      <c r="AL58" s="193">
        <f t="shared" si="95"/>
        <v>0</v>
      </c>
      <c r="AM58" s="359">
        <v>0</v>
      </c>
      <c r="AN58" s="264">
        <v>0</v>
      </c>
      <c r="AO58" s="193">
        <v>0</v>
      </c>
      <c r="AP58" s="193">
        <v>0</v>
      </c>
      <c r="AQ58" s="193">
        <v>0</v>
      </c>
      <c r="AR58" s="359">
        <v>0</v>
      </c>
      <c r="AS58" s="262">
        <v>0</v>
      </c>
      <c r="AT58" s="193">
        <v>0</v>
      </c>
      <c r="AU58" s="193">
        <v>0</v>
      </c>
      <c r="AV58" s="193">
        <v>0</v>
      </c>
      <c r="AW58" s="263">
        <v>0</v>
      </c>
      <c r="AX58" s="26">
        <v>0</v>
      </c>
      <c r="AY58" s="24">
        <v>0</v>
      </c>
      <c r="AZ58" s="24">
        <v>0</v>
      </c>
      <c r="BA58" s="24">
        <v>0</v>
      </c>
      <c r="BB58" s="27">
        <v>0</v>
      </c>
      <c r="BC58" s="106">
        <v>0</v>
      </c>
      <c r="BD58" s="23">
        <v>0</v>
      </c>
      <c r="BE58" s="23">
        <f t="shared" ref="BE58" si="97">BC58</f>
        <v>0</v>
      </c>
      <c r="BF58" s="23">
        <f t="shared" ref="BF58" si="98">BC58</f>
        <v>0</v>
      </c>
      <c r="BG58" s="25">
        <v>0</v>
      </c>
      <c r="BH58" s="26">
        <v>0</v>
      </c>
      <c r="BI58" s="24">
        <v>0</v>
      </c>
      <c r="BJ58" s="24">
        <v>0</v>
      </c>
      <c r="BK58" s="24">
        <v>0</v>
      </c>
      <c r="BL58" s="27">
        <v>0</v>
      </c>
      <c r="BM58" s="28">
        <v>0</v>
      </c>
      <c r="BN58" s="24">
        <v>0</v>
      </c>
      <c r="BO58" s="24">
        <v>0</v>
      </c>
      <c r="BP58" s="24">
        <v>0</v>
      </c>
      <c r="BQ58" s="25">
        <v>0</v>
      </c>
      <c r="BR58" s="26">
        <v>0</v>
      </c>
      <c r="BS58" s="24">
        <v>0</v>
      </c>
      <c r="BT58" s="24">
        <v>0</v>
      </c>
      <c r="BU58" s="24">
        <v>0</v>
      </c>
      <c r="BV58" s="27">
        <v>0</v>
      </c>
      <c r="BW58" s="262">
        <v>0</v>
      </c>
      <c r="BX58" s="24">
        <v>0</v>
      </c>
      <c r="BY58" s="24">
        <v>0</v>
      </c>
      <c r="BZ58" s="23">
        <f t="shared" si="96"/>
        <v>0</v>
      </c>
      <c r="CA58" s="25">
        <v>0</v>
      </c>
      <c r="CB58" s="26">
        <v>0</v>
      </c>
      <c r="CC58" s="24">
        <v>0</v>
      </c>
      <c r="CD58" s="24">
        <v>0</v>
      </c>
      <c r="CE58" s="24">
        <v>0</v>
      </c>
      <c r="CF58" s="27">
        <v>0</v>
      </c>
      <c r="CG58" s="363">
        <f t="shared" si="10"/>
        <v>0</v>
      </c>
      <c r="CH58" s="360">
        <f t="shared" si="11"/>
        <v>0</v>
      </c>
      <c r="CI58" s="360">
        <f t="shared" si="12"/>
        <v>0</v>
      </c>
      <c r="CJ58" s="360">
        <f t="shared" si="13"/>
        <v>0</v>
      </c>
      <c r="CK58" s="198">
        <f t="shared" si="14"/>
        <v>0</v>
      </c>
      <c r="CL58" s="138" t="s">
        <v>217</v>
      </c>
      <c r="CM58" s="175" t="s">
        <v>296</v>
      </c>
      <c r="CN58" s="398" t="s">
        <v>383</v>
      </c>
      <c r="CO58" s="412"/>
    </row>
    <row r="59" spans="1:93" s="98" customFormat="1" ht="46.5" customHeight="1" x14ac:dyDescent="0.25">
      <c r="A59" s="141" t="s">
        <v>188</v>
      </c>
      <c r="B59" s="171" t="s">
        <v>189</v>
      </c>
      <c r="C59" s="396" t="s">
        <v>137</v>
      </c>
      <c r="D59" s="115" t="s">
        <v>217</v>
      </c>
      <c r="E59" s="44" t="s">
        <v>217</v>
      </c>
      <c r="F59" s="44" t="s">
        <v>217</v>
      </c>
      <c r="G59" s="44" t="s">
        <v>217</v>
      </c>
      <c r="H59" s="44" t="s">
        <v>217</v>
      </c>
      <c r="I59" s="44" t="s">
        <v>217</v>
      </c>
      <c r="J59" s="44" t="s">
        <v>217</v>
      </c>
      <c r="K59" s="44" t="s">
        <v>217</v>
      </c>
      <c r="L59" s="44" t="s">
        <v>217</v>
      </c>
      <c r="M59" s="44" t="s">
        <v>217</v>
      </c>
      <c r="N59" s="22">
        <v>0</v>
      </c>
      <c r="O59" s="44" t="s">
        <v>210</v>
      </c>
      <c r="P59" s="44" t="s">
        <v>210</v>
      </c>
      <c r="Q59" s="44" t="s">
        <v>210</v>
      </c>
      <c r="R59" s="44" t="s">
        <v>210</v>
      </c>
      <c r="S59" s="44" t="s">
        <v>210</v>
      </c>
      <c r="T59" s="44" t="s">
        <v>210</v>
      </c>
      <c r="U59" s="44" t="s">
        <v>210</v>
      </c>
      <c r="V59" s="44">
        <f t="shared" ref="V59:AI59" si="99">SUM(V60:V61)</f>
        <v>0</v>
      </c>
      <c r="W59" s="44">
        <f t="shared" si="99"/>
        <v>0</v>
      </c>
      <c r="X59" s="313">
        <f t="shared" si="99"/>
        <v>0</v>
      </c>
      <c r="Y59" s="331">
        <f t="shared" si="99"/>
        <v>3.59355</v>
      </c>
      <c r="Z59" s="44">
        <f t="shared" si="99"/>
        <v>0</v>
      </c>
      <c r="AA59" s="44">
        <f t="shared" si="99"/>
        <v>0</v>
      </c>
      <c r="AB59" s="44">
        <f t="shared" si="99"/>
        <v>3.59355</v>
      </c>
      <c r="AC59" s="313">
        <f t="shared" si="99"/>
        <v>0</v>
      </c>
      <c r="AD59" s="331">
        <f t="shared" si="99"/>
        <v>0</v>
      </c>
      <c r="AE59" s="44">
        <f t="shared" si="99"/>
        <v>0</v>
      </c>
      <c r="AF59" s="44">
        <f t="shared" si="99"/>
        <v>0</v>
      </c>
      <c r="AG59" s="44">
        <f t="shared" si="99"/>
        <v>0</v>
      </c>
      <c r="AH59" s="122">
        <f t="shared" si="99"/>
        <v>0</v>
      </c>
      <c r="AI59" s="317">
        <f t="shared" si="99"/>
        <v>3.0861000000000001</v>
      </c>
      <c r="AJ59" s="55">
        <f t="shared" ref="AJ59:CD59" si="100">AJ60</f>
        <v>0</v>
      </c>
      <c r="AK59" s="55">
        <f t="shared" si="100"/>
        <v>0</v>
      </c>
      <c r="AL59" s="55">
        <f>SUM(AL60:AL61)</f>
        <v>3.0861000000000001</v>
      </c>
      <c r="AM59" s="445">
        <f>SUM(AM60:AM61)</f>
        <v>0</v>
      </c>
      <c r="AN59" s="317">
        <f>SUM(AN60:AN61)</f>
        <v>0</v>
      </c>
      <c r="AO59" s="55">
        <f t="shared" si="100"/>
        <v>0</v>
      </c>
      <c r="AP59" s="55">
        <f t="shared" si="100"/>
        <v>0</v>
      </c>
      <c r="AQ59" s="55">
        <f>SUM(AQ60:AQ61)</f>
        <v>0</v>
      </c>
      <c r="AR59" s="445">
        <f>SUM(AR60:AR61)</f>
        <v>0</v>
      </c>
      <c r="AS59" s="110">
        <f>SUM(AS60:AS61)</f>
        <v>0</v>
      </c>
      <c r="AT59" s="55">
        <f t="shared" si="100"/>
        <v>0</v>
      </c>
      <c r="AU59" s="55">
        <f t="shared" si="100"/>
        <v>0</v>
      </c>
      <c r="AV59" s="44">
        <f>SUM(AV60:AV61)</f>
        <v>0</v>
      </c>
      <c r="AW59" s="313">
        <f>SUM(AW60:AW61)</f>
        <v>0</v>
      </c>
      <c r="AX59" s="317">
        <f>SUM(AX60:AX61)</f>
        <v>0</v>
      </c>
      <c r="AY59" s="55">
        <f t="shared" si="100"/>
        <v>0</v>
      </c>
      <c r="AZ59" s="55">
        <f t="shared" si="100"/>
        <v>0</v>
      </c>
      <c r="BA59" s="44">
        <f>SUM(BA60:BA61)</f>
        <v>0</v>
      </c>
      <c r="BB59" s="122">
        <f>SUM(BB60:BB61)</f>
        <v>0</v>
      </c>
      <c r="BC59" s="110">
        <f>SUM(BC60:BC61)</f>
        <v>0</v>
      </c>
      <c r="BD59" s="55">
        <f t="shared" si="100"/>
        <v>0</v>
      </c>
      <c r="BE59" s="55">
        <f t="shared" si="100"/>
        <v>0</v>
      </c>
      <c r="BF59" s="44">
        <f>SUM(BF60:BF61)</f>
        <v>0</v>
      </c>
      <c r="BG59" s="313">
        <f>SUM(BG60:BG61)</f>
        <v>0</v>
      </c>
      <c r="BH59" s="317">
        <f>SUM(BH60:BH61)</f>
        <v>0</v>
      </c>
      <c r="BI59" s="55">
        <f t="shared" si="100"/>
        <v>0</v>
      </c>
      <c r="BJ59" s="55">
        <f t="shared" si="100"/>
        <v>0</v>
      </c>
      <c r="BK59" s="44">
        <f>SUM(BK60:BK61)</f>
        <v>0</v>
      </c>
      <c r="BL59" s="122">
        <f>SUM(BL60:BL61)</f>
        <v>0</v>
      </c>
      <c r="BM59" s="110">
        <f>SUM(BM60:BM61)</f>
        <v>0</v>
      </c>
      <c r="BN59" s="55">
        <f t="shared" si="100"/>
        <v>0</v>
      </c>
      <c r="BO59" s="55">
        <f t="shared" si="100"/>
        <v>0</v>
      </c>
      <c r="BP59" s="44">
        <f>SUM(BP60:BP61)</f>
        <v>0</v>
      </c>
      <c r="BQ59" s="313">
        <f>SUM(BQ60:BQ61)</f>
        <v>0</v>
      </c>
      <c r="BR59" s="317">
        <f>SUM(BR60:BR61)</f>
        <v>0</v>
      </c>
      <c r="BS59" s="55">
        <f t="shared" si="100"/>
        <v>0</v>
      </c>
      <c r="BT59" s="55">
        <f t="shared" si="100"/>
        <v>0</v>
      </c>
      <c r="BU59" s="44">
        <f>SUM(BU60:BU61)</f>
        <v>0</v>
      </c>
      <c r="BV59" s="122">
        <f>SUM(BV60:BV61)</f>
        <v>0</v>
      </c>
      <c r="BW59" s="110">
        <f>SUM(BW60:BW61)</f>
        <v>0</v>
      </c>
      <c r="BX59" s="55">
        <f t="shared" si="100"/>
        <v>0</v>
      </c>
      <c r="BY59" s="55">
        <f t="shared" si="100"/>
        <v>0</v>
      </c>
      <c r="BZ59" s="44">
        <f>SUM(BZ60:BZ61)</f>
        <v>0</v>
      </c>
      <c r="CA59" s="313">
        <f>SUM(CA60:CA61)</f>
        <v>0</v>
      </c>
      <c r="CB59" s="317">
        <f>SUM(CB60:CB61)</f>
        <v>0</v>
      </c>
      <c r="CC59" s="55">
        <f t="shared" si="100"/>
        <v>0</v>
      </c>
      <c r="CD59" s="55">
        <f t="shared" si="100"/>
        <v>0</v>
      </c>
      <c r="CE59" s="44">
        <f>SUM(CE60:CE61)</f>
        <v>0</v>
      </c>
      <c r="CF59" s="122">
        <f>SUM(CF60:CF61)</f>
        <v>0</v>
      </c>
      <c r="CG59" s="317">
        <f t="shared" si="10"/>
        <v>3.0861000000000001</v>
      </c>
      <c r="CH59" s="110">
        <f t="shared" si="11"/>
        <v>0</v>
      </c>
      <c r="CI59" s="110">
        <f t="shared" si="12"/>
        <v>0</v>
      </c>
      <c r="CJ59" s="110">
        <f t="shared" si="13"/>
        <v>3.0861000000000001</v>
      </c>
      <c r="CK59" s="150">
        <f t="shared" si="14"/>
        <v>0</v>
      </c>
      <c r="CL59" s="138" t="s">
        <v>217</v>
      </c>
      <c r="CM59" s="171" t="s">
        <v>189</v>
      </c>
      <c r="CN59" s="396" t="s">
        <v>137</v>
      </c>
      <c r="CO59" s="423"/>
    </row>
    <row r="60" spans="1:93" s="4" customFormat="1" ht="55.5" customHeight="1" x14ac:dyDescent="0.25">
      <c r="A60" s="137" t="s">
        <v>2</v>
      </c>
      <c r="B60" s="177" t="s">
        <v>398</v>
      </c>
      <c r="C60" s="398" t="s">
        <v>413</v>
      </c>
      <c r="D60" s="109" t="s">
        <v>213</v>
      </c>
      <c r="E60" s="22">
        <v>2019</v>
      </c>
      <c r="F60" s="22">
        <v>2021</v>
      </c>
      <c r="G60" s="22" t="s">
        <v>217</v>
      </c>
      <c r="H60" s="22" t="s">
        <v>210</v>
      </c>
      <c r="I60" s="22" t="s">
        <v>210</v>
      </c>
      <c r="J60" s="22" t="s">
        <v>210</v>
      </c>
      <c r="K60" s="22" t="s">
        <v>210</v>
      </c>
      <c r="L60" s="22" t="s">
        <v>210</v>
      </c>
      <c r="M60" s="22" t="s">
        <v>210</v>
      </c>
      <c r="N60" s="22" t="s">
        <v>210</v>
      </c>
      <c r="O60" s="22" t="s">
        <v>210</v>
      </c>
      <c r="P60" s="22" t="s">
        <v>210</v>
      </c>
      <c r="Q60" s="22" t="s">
        <v>210</v>
      </c>
      <c r="R60" s="22" t="s">
        <v>210</v>
      </c>
      <c r="S60" s="22" t="s">
        <v>210</v>
      </c>
      <c r="T60" s="22" t="s">
        <v>210</v>
      </c>
      <c r="U60" s="22" t="s">
        <v>210</v>
      </c>
      <c r="V60" s="22">
        <v>0</v>
      </c>
      <c r="W60" s="22">
        <v>0</v>
      </c>
      <c r="X60" s="104">
        <v>0</v>
      </c>
      <c r="Y60" s="105">
        <v>3.59355</v>
      </c>
      <c r="Z60" s="22">
        <v>0</v>
      </c>
      <c r="AA60" s="22">
        <v>0</v>
      </c>
      <c r="AB60" s="22">
        <v>3.59355</v>
      </c>
      <c r="AC60" s="104">
        <v>0</v>
      </c>
      <c r="AD60" s="105">
        <v>0</v>
      </c>
      <c r="AE60" s="22">
        <v>0</v>
      </c>
      <c r="AF60" s="22">
        <v>0</v>
      </c>
      <c r="AG60" s="22">
        <v>0</v>
      </c>
      <c r="AH60" s="112">
        <v>0</v>
      </c>
      <c r="AI60" s="264">
        <v>3.0861000000000001</v>
      </c>
      <c r="AJ60" s="193">
        <f>SUM(AJ61:AJ61)</f>
        <v>0</v>
      </c>
      <c r="AK60" s="193">
        <f>SUM(AK61:AK61)</f>
        <v>0</v>
      </c>
      <c r="AL60" s="193">
        <f>AI60</f>
        <v>3.0861000000000001</v>
      </c>
      <c r="AM60" s="27">
        <f>SUM(AM61:AM61)</f>
        <v>0</v>
      </c>
      <c r="AN60" s="26">
        <v>0</v>
      </c>
      <c r="AO60" s="193">
        <f>SUM(AO61:AO61)</f>
        <v>0</v>
      </c>
      <c r="AP60" s="193">
        <f>SUM(AP61:AP61)</f>
        <v>0</v>
      </c>
      <c r="AQ60" s="193">
        <f>AN60</f>
        <v>0</v>
      </c>
      <c r="AR60" s="27">
        <f>SUM(AR61:AR61)</f>
        <v>0</v>
      </c>
      <c r="AS60" s="28">
        <v>0</v>
      </c>
      <c r="AT60" s="24">
        <f>SUM(AT61:AT61)</f>
        <v>0</v>
      </c>
      <c r="AU60" s="24">
        <f>SUM(AU61:AU61)</f>
        <v>0</v>
      </c>
      <c r="AV60" s="24">
        <v>0</v>
      </c>
      <c r="AW60" s="25">
        <v>0</v>
      </c>
      <c r="AX60" s="26">
        <v>0</v>
      </c>
      <c r="AY60" s="24">
        <f>SUM(AY61:AY61)</f>
        <v>0</v>
      </c>
      <c r="AZ60" s="24">
        <f>SUM(AZ61:AZ61)</f>
        <v>0</v>
      </c>
      <c r="BA60" s="24">
        <v>0</v>
      </c>
      <c r="BB60" s="27">
        <v>0</v>
      </c>
      <c r="BC60" s="262">
        <v>0</v>
      </c>
      <c r="BD60" s="193">
        <f>SUM(BD61:BD61)</f>
        <v>0</v>
      </c>
      <c r="BE60" s="193">
        <f>SUM(BE61:BE61)</f>
        <v>0</v>
      </c>
      <c r="BF60" s="193">
        <v>0</v>
      </c>
      <c r="BG60" s="25">
        <v>0</v>
      </c>
      <c r="BH60" s="264">
        <v>0</v>
      </c>
      <c r="BI60" s="193">
        <f>SUM(BI61:BI61)</f>
        <v>0</v>
      </c>
      <c r="BJ60" s="193">
        <f>SUM(BJ61:BJ61)</f>
        <v>0</v>
      </c>
      <c r="BK60" s="193">
        <v>0</v>
      </c>
      <c r="BL60" s="27">
        <v>0</v>
      </c>
      <c r="BM60" s="28">
        <v>0</v>
      </c>
      <c r="BN60" s="24">
        <f>SUM(BN61:BN61)</f>
        <v>0</v>
      </c>
      <c r="BO60" s="24">
        <f>SUM(BO61:BO61)</f>
        <v>0</v>
      </c>
      <c r="BP60" s="24">
        <v>0</v>
      </c>
      <c r="BQ60" s="25">
        <v>0</v>
      </c>
      <c r="BR60" s="26">
        <v>0</v>
      </c>
      <c r="BS60" s="24">
        <f>SUM(BS61:BS61)</f>
        <v>0</v>
      </c>
      <c r="BT60" s="24">
        <f>SUM(BT61:BT61)</f>
        <v>0</v>
      </c>
      <c r="BU60" s="24">
        <v>0</v>
      </c>
      <c r="BV60" s="27">
        <v>0</v>
      </c>
      <c r="BW60" s="28">
        <v>0</v>
      </c>
      <c r="BX60" s="24">
        <f>SUM(BX61:BX61)</f>
        <v>0</v>
      </c>
      <c r="BY60" s="24">
        <f>SUM(BY61:BY61)</f>
        <v>0</v>
      </c>
      <c r="BZ60" s="24">
        <v>0</v>
      </c>
      <c r="CA60" s="25">
        <v>0</v>
      </c>
      <c r="CB60" s="264">
        <v>0</v>
      </c>
      <c r="CC60" s="193">
        <f>SUM(CC61:CC61)</f>
        <v>0</v>
      </c>
      <c r="CD60" s="193">
        <f>SUM(CD61:CD61)</f>
        <v>0</v>
      </c>
      <c r="CE60" s="193">
        <v>0</v>
      </c>
      <c r="CF60" s="27">
        <v>0</v>
      </c>
      <c r="CG60" s="264">
        <f t="shared" si="10"/>
        <v>3.0861000000000001</v>
      </c>
      <c r="CH60" s="262">
        <f t="shared" si="11"/>
        <v>0</v>
      </c>
      <c r="CI60" s="262">
        <f t="shared" si="12"/>
        <v>0</v>
      </c>
      <c r="CJ60" s="262">
        <f t="shared" si="13"/>
        <v>3.0861000000000001</v>
      </c>
      <c r="CK60" s="138">
        <f t="shared" si="14"/>
        <v>0</v>
      </c>
      <c r="CL60" s="138" t="s">
        <v>217</v>
      </c>
      <c r="CM60" s="177" t="s">
        <v>214</v>
      </c>
      <c r="CN60" s="398" t="s">
        <v>215</v>
      </c>
      <c r="CO60" s="412"/>
    </row>
    <row r="61" spans="1:93" s="4" customFormat="1" ht="32.25" customHeight="1" x14ac:dyDescent="0.25">
      <c r="A61" s="137" t="s">
        <v>2</v>
      </c>
      <c r="B61" s="175" t="s">
        <v>292</v>
      </c>
      <c r="C61" s="398" t="s">
        <v>414</v>
      </c>
      <c r="D61" s="109" t="s">
        <v>213</v>
      </c>
      <c r="E61" s="22">
        <v>2022</v>
      </c>
      <c r="F61" s="22">
        <v>2025</v>
      </c>
      <c r="G61" s="22" t="s">
        <v>217</v>
      </c>
      <c r="H61" s="22" t="s">
        <v>210</v>
      </c>
      <c r="I61" s="22" t="s">
        <v>210</v>
      </c>
      <c r="J61" s="22" t="s">
        <v>210</v>
      </c>
      <c r="K61" s="22" t="s">
        <v>210</v>
      </c>
      <c r="L61" s="22" t="s">
        <v>210</v>
      </c>
      <c r="M61" s="22" t="s">
        <v>210</v>
      </c>
      <c r="N61" s="22">
        <v>0</v>
      </c>
      <c r="O61" s="22" t="s">
        <v>210</v>
      </c>
      <c r="P61" s="22" t="s">
        <v>210</v>
      </c>
      <c r="Q61" s="22" t="s">
        <v>210</v>
      </c>
      <c r="R61" s="22" t="s">
        <v>210</v>
      </c>
      <c r="S61" s="22" t="s">
        <v>210</v>
      </c>
      <c r="T61" s="22" t="s">
        <v>210</v>
      </c>
      <c r="U61" s="22">
        <v>0</v>
      </c>
      <c r="V61" s="22">
        <v>0</v>
      </c>
      <c r="W61" s="22">
        <v>0</v>
      </c>
      <c r="X61" s="104">
        <v>0</v>
      </c>
      <c r="Y61" s="105">
        <v>0</v>
      </c>
      <c r="Z61" s="22">
        <v>0</v>
      </c>
      <c r="AA61" s="22">
        <v>0</v>
      </c>
      <c r="AB61" s="22">
        <v>0</v>
      </c>
      <c r="AC61" s="104">
        <v>0</v>
      </c>
      <c r="AD61" s="105">
        <v>0</v>
      </c>
      <c r="AE61" s="22">
        <v>0</v>
      </c>
      <c r="AF61" s="22">
        <v>0</v>
      </c>
      <c r="AG61" s="22">
        <f>AD61</f>
        <v>0</v>
      </c>
      <c r="AH61" s="112">
        <v>0</v>
      </c>
      <c r="AI61" s="26">
        <v>0</v>
      </c>
      <c r="AJ61" s="22">
        <v>0</v>
      </c>
      <c r="AK61" s="22">
        <v>0</v>
      </c>
      <c r="AL61" s="24">
        <f>AI61</f>
        <v>0</v>
      </c>
      <c r="AM61" s="27">
        <v>0</v>
      </c>
      <c r="AN61" s="26">
        <v>0</v>
      </c>
      <c r="AO61" s="22">
        <v>0</v>
      </c>
      <c r="AP61" s="22">
        <v>0</v>
      </c>
      <c r="AQ61" s="24">
        <f>AN61</f>
        <v>0</v>
      </c>
      <c r="AR61" s="27">
        <v>0</v>
      </c>
      <c r="AS61" s="28">
        <v>0</v>
      </c>
      <c r="AT61" s="24">
        <v>0</v>
      </c>
      <c r="AU61" s="24">
        <v>0</v>
      </c>
      <c r="AV61" s="24">
        <f>AS61</f>
        <v>0</v>
      </c>
      <c r="AW61" s="25">
        <v>0</v>
      </c>
      <c r="AX61" s="26">
        <v>0</v>
      </c>
      <c r="AY61" s="24">
        <f>SUM(AY62:AY62)</f>
        <v>0</v>
      </c>
      <c r="AZ61" s="24">
        <f>SUM(AZ62:AZ62)</f>
        <v>0</v>
      </c>
      <c r="BA61" s="24">
        <v>0</v>
      </c>
      <c r="BB61" s="27">
        <v>0</v>
      </c>
      <c r="BC61" s="28">
        <v>0</v>
      </c>
      <c r="BD61" s="24">
        <v>0</v>
      </c>
      <c r="BE61" s="24">
        <v>0</v>
      </c>
      <c r="BF61" s="24">
        <f>BC61</f>
        <v>0</v>
      </c>
      <c r="BG61" s="25">
        <v>0</v>
      </c>
      <c r="BH61" s="264">
        <v>0</v>
      </c>
      <c r="BI61" s="193">
        <f>SUM(BI62:BI62)</f>
        <v>0</v>
      </c>
      <c r="BJ61" s="193">
        <f>SUM(BJ62:BJ62)</f>
        <v>0</v>
      </c>
      <c r="BK61" s="193">
        <v>0</v>
      </c>
      <c r="BL61" s="27">
        <v>0</v>
      </c>
      <c r="BM61" s="28">
        <v>0</v>
      </c>
      <c r="BN61" s="24">
        <v>0</v>
      </c>
      <c r="BO61" s="24">
        <v>0</v>
      </c>
      <c r="BP61" s="24">
        <v>0</v>
      </c>
      <c r="BQ61" s="25">
        <v>0</v>
      </c>
      <c r="BR61" s="26">
        <v>0</v>
      </c>
      <c r="BS61" s="24">
        <f>SUM(BS62:BS62)</f>
        <v>0</v>
      </c>
      <c r="BT61" s="24">
        <f>SUM(BT62:BT62)</f>
        <v>0</v>
      </c>
      <c r="BU61" s="24">
        <v>0</v>
      </c>
      <c r="BV61" s="27">
        <v>0</v>
      </c>
      <c r="BW61" s="28">
        <v>0</v>
      </c>
      <c r="BX61" s="24">
        <v>0</v>
      </c>
      <c r="BY61" s="24">
        <v>0</v>
      </c>
      <c r="BZ61" s="24">
        <f>BW61</f>
        <v>0</v>
      </c>
      <c r="CA61" s="25">
        <v>0</v>
      </c>
      <c r="CB61" s="264">
        <v>0</v>
      </c>
      <c r="CC61" s="193">
        <f>SUM(CC62:CC62)</f>
        <v>0</v>
      </c>
      <c r="CD61" s="193">
        <f>SUM(CD62:CD62)</f>
        <v>0</v>
      </c>
      <c r="CE61" s="193">
        <v>0</v>
      </c>
      <c r="CF61" s="27">
        <v>0</v>
      </c>
      <c r="CG61" s="264">
        <f t="shared" si="10"/>
        <v>0</v>
      </c>
      <c r="CH61" s="262">
        <f t="shared" si="11"/>
        <v>0</v>
      </c>
      <c r="CI61" s="262">
        <f t="shared" si="12"/>
        <v>0</v>
      </c>
      <c r="CJ61" s="262">
        <f t="shared" si="13"/>
        <v>0</v>
      </c>
      <c r="CK61" s="138">
        <f t="shared" si="14"/>
        <v>0</v>
      </c>
      <c r="CL61" s="138" t="s">
        <v>217</v>
      </c>
      <c r="CM61" s="175" t="s">
        <v>292</v>
      </c>
      <c r="CN61" s="398" t="s">
        <v>354</v>
      </c>
      <c r="CO61" s="412"/>
    </row>
    <row r="62" spans="1:93" s="5" customFormat="1" ht="39.75" customHeight="1" x14ac:dyDescent="0.25">
      <c r="A62" s="140" t="s">
        <v>43</v>
      </c>
      <c r="B62" s="170" t="s">
        <v>44</v>
      </c>
      <c r="C62" s="395" t="s">
        <v>137</v>
      </c>
      <c r="D62" s="114" t="s">
        <v>217</v>
      </c>
      <c r="E62" s="37" t="s">
        <v>217</v>
      </c>
      <c r="F62" s="37" t="s">
        <v>217</v>
      </c>
      <c r="G62" s="37" t="s">
        <v>217</v>
      </c>
      <c r="H62" s="37" t="s">
        <v>210</v>
      </c>
      <c r="I62" s="37" t="s">
        <v>210</v>
      </c>
      <c r="J62" s="37" t="s">
        <v>210</v>
      </c>
      <c r="K62" s="37" t="s">
        <v>210</v>
      </c>
      <c r="L62" s="37" t="s">
        <v>210</v>
      </c>
      <c r="M62" s="37" t="s">
        <v>210</v>
      </c>
      <c r="N62" s="22">
        <v>0</v>
      </c>
      <c r="O62" s="37" t="s">
        <v>210</v>
      </c>
      <c r="P62" s="37" t="s">
        <v>210</v>
      </c>
      <c r="Q62" s="37" t="s">
        <v>210</v>
      </c>
      <c r="R62" s="37" t="s">
        <v>210</v>
      </c>
      <c r="S62" s="37" t="s">
        <v>210</v>
      </c>
      <c r="T62" s="37" t="s">
        <v>210</v>
      </c>
      <c r="U62" s="37" t="s">
        <v>210</v>
      </c>
      <c r="V62" s="37" t="s">
        <v>210</v>
      </c>
      <c r="W62" s="37" t="s">
        <v>210</v>
      </c>
      <c r="X62" s="336" t="s">
        <v>210</v>
      </c>
      <c r="Y62" s="200">
        <f t="shared" ref="Y62:AM62" si="101">Y63+Y75</f>
        <v>1.2990569999999999</v>
      </c>
      <c r="Z62" s="72">
        <f t="shared" si="101"/>
        <v>0</v>
      </c>
      <c r="AA62" s="72">
        <f t="shared" si="101"/>
        <v>0</v>
      </c>
      <c r="AB62" s="72">
        <f t="shared" si="101"/>
        <v>1.2990569999999999</v>
      </c>
      <c r="AC62" s="199">
        <f t="shared" si="101"/>
        <v>0</v>
      </c>
      <c r="AD62" s="200">
        <f t="shared" si="101"/>
        <v>0</v>
      </c>
      <c r="AE62" s="72">
        <f t="shared" si="101"/>
        <v>0</v>
      </c>
      <c r="AF62" s="72">
        <f t="shared" si="101"/>
        <v>0</v>
      </c>
      <c r="AG62" s="72">
        <f t="shared" si="101"/>
        <v>0</v>
      </c>
      <c r="AH62" s="125">
        <f t="shared" si="101"/>
        <v>0</v>
      </c>
      <c r="AI62" s="200">
        <f t="shared" si="101"/>
        <v>1.06897</v>
      </c>
      <c r="AJ62" s="72">
        <f t="shared" si="101"/>
        <v>0</v>
      </c>
      <c r="AK62" s="72">
        <f t="shared" si="101"/>
        <v>0</v>
      </c>
      <c r="AL62" s="72">
        <f t="shared" si="101"/>
        <v>1.06897</v>
      </c>
      <c r="AM62" s="125">
        <f t="shared" si="101"/>
        <v>0</v>
      </c>
      <c r="AN62" s="200">
        <f>AN63</f>
        <v>0</v>
      </c>
      <c r="AO62" s="118">
        <f t="shared" ref="AO62:AQ62" si="102">AO63</f>
        <v>0</v>
      </c>
      <c r="AP62" s="118">
        <f t="shared" si="102"/>
        <v>0</v>
      </c>
      <c r="AQ62" s="118">
        <f t="shared" si="102"/>
        <v>0</v>
      </c>
      <c r="AR62" s="125">
        <f>AR63</f>
        <v>0</v>
      </c>
      <c r="AS62" s="118">
        <f t="shared" ref="AS62:CF62" si="103">AS63+AS75</f>
        <v>1.108522</v>
      </c>
      <c r="AT62" s="72">
        <f t="shared" si="103"/>
        <v>0</v>
      </c>
      <c r="AU62" s="72">
        <f t="shared" si="103"/>
        <v>0</v>
      </c>
      <c r="AV62" s="72">
        <f t="shared" si="103"/>
        <v>1.108522</v>
      </c>
      <c r="AW62" s="199">
        <f t="shared" si="103"/>
        <v>0</v>
      </c>
      <c r="AX62" s="200">
        <f t="shared" si="103"/>
        <v>0</v>
      </c>
      <c r="AY62" s="72">
        <f t="shared" si="103"/>
        <v>0</v>
      </c>
      <c r="AZ62" s="72">
        <f t="shared" si="103"/>
        <v>0</v>
      </c>
      <c r="BA62" s="72">
        <f t="shared" si="103"/>
        <v>0</v>
      </c>
      <c r="BB62" s="125">
        <f t="shared" si="103"/>
        <v>0</v>
      </c>
      <c r="BC62" s="118">
        <f t="shared" si="103"/>
        <v>1.1506460000000001</v>
      </c>
      <c r="BD62" s="72">
        <f t="shared" si="103"/>
        <v>0</v>
      </c>
      <c r="BE62" s="72">
        <f t="shared" si="103"/>
        <v>0</v>
      </c>
      <c r="BF62" s="72">
        <f t="shared" si="103"/>
        <v>1.1506460000000001</v>
      </c>
      <c r="BG62" s="199">
        <f t="shared" si="103"/>
        <v>0</v>
      </c>
      <c r="BH62" s="200">
        <f t="shared" si="103"/>
        <v>0</v>
      </c>
      <c r="BI62" s="72">
        <f t="shared" si="103"/>
        <v>0</v>
      </c>
      <c r="BJ62" s="72">
        <f t="shared" si="103"/>
        <v>0</v>
      </c>
      <c r="BK62" s="72">
        <f t="shared" si="103"/>
        <v>0</v>
      </c>
      <c r="BL62" s="125">
        <f t="shared" si="103"/>
        <v>0</v>
      </c>
      <c r="BM62" s="118">
        <f t="shared" si="103"/>
        <v>1.1943710000000001</v>
      </c>
      <c r="BN62" s="72">
        <f t="shared" si="103"/>
        <v>0</v>
      </c>
      <c r="BO62" s="72">
        <f t="shared" si="103"/>
        <v>0</v>
      </c>
      <c r="BP62" s="72">
        <f t="shared" si="103"/>
        <v>1.1943710000000001</v>
      </c>
      <c r="BQ62" s="199">
        <f t="shared" si="103"/>
        <v>0</v>
      </c>
      <c r="BR62" s="200">
        <f t="shared" si="103"/>
        <v>0</v>
      </c>
      <c r="BS62" s="72">
        <f t="shared" si="103"/>
        <v>0</v>
      </c>
      <c r="BT62" s="72">
        <f t="shared" si="103"/>
        <v>0</v>
      </c>
      <c r="BU62" s="72">
        <f t="shared" si="103"/>
        <v>0</v>
      </c>
      <c r="BV62" s="125">
        <f t="shared" si="103"/>
        <v>0</v>
      </c>
      <c r="BW62" s="118">
        <f t="shared" si="103"/>
        <v>1.239757</v>
      </c>
      <c r="BX62" s="72">
        <f t="shared" si="103"/>
        <v>0</v>
      </c>
      <c r="BY62" s="72">
        <f t="shared" si="103"/>
        <v>0</v>
      </c>
      <c r="BZ62" s="72">
        <f t="shared" si="103"/>
        <v>1.239757</v>
      </c>
      <c r="CA62" s="199">
        <f t="shared" si="103"/>
        <v>0</v>
      </c>
      <c r="CB62" s="200">
        <f t="shared" si="103"/>
        <v>0</v>
      </c>
      <c r="CC62" s="72">
        <f t="shared" si="103"/>
        <v>0</v>
      </c>
      <c r="CD62" s="72">
        <f t="shared" si="103"/>
        <v>0</v>
      </c>
      <c r="CE62" s="72">
        <f t="shared" si="103"/>
        <v>0</v>
      </c>
      <c r="CF62" s="125">
        <f t="shared" si="103"/>
        <v>0</v>
      </c>
      <c r="CG62" s="200">
        <f t="shared" si="10"/>
        <v>5.7622660000000003</v>
      </c>
      <c r="CH62" s="118">
        <f t="shared" si="11"/>
        <v>0</v>
      </c>
      <c r="CI62" s="118">
        <f t="shared" si="12"/>
        <v>0</v>
      </c>
      <c r="CJ62" s="118">
        <f t="shared" si="13"/>
        <v>5.7622660000000003</v>
      </c>
      <c r="CK62" s="201">
        <f t="shared" si="14"/>
        <v>0</v>
      </c>
      <c r="CL62" s="138" t="s">
        <v>217</v>
      </c>
      <c r="CM62" s="170" t="s">
        <v>44</v>
      </c>
      <c r="CN62" s="395" t="s">
        <v>137</v>
      </c>
      <c r="CO62" s="418"/>
    </row>
    <row r="63" spans="1:93" s="7" customFormat="1" ht="27" customHeight="1" x14ac:dyDescent="0.25">
      <c r="A63" s="143" t="s">
        <v>45</v>
      </c>
      <c r="B63" s="178" t="s">
        <v>46</v>
      </c>
      <c r="C63" s="401" t="s">
        <v>137</v>
      </c>
      <c r="D63" s="120" t="s">
        <v>217</v>
      </c>
      <c r="E63" s="75" t="s">
        <v>217</v>
      </c>
      <c r="F63" s="75" t="s">
        <v>217</v>
      </c>
      <c r="G63" s="75" t="s">
        <v>217</v>
      </c>
      <c r="H63" s="75" t="s">
        <v>210</v>
      </c>
      <c r="I63" s="75" t="s">
        <v>210</v>
      </c>
      <c r="J63" s="75" t="s">
        <v>210</v>
      </c>
      <c r="K63" s="75" t="s">
        <v>210</v>
      </c>
      <c r="L63" s="75" t="s">
        <v>210</v>
      </c>
      <c r="M63" s="75" t="s">
        <v>210</v>
      </c>
      <c r="N63" s="22">
        <v>0</v>
      </c>
      <c r="O63" s="75" t="s">
        <v>210</v>
      </c>
      <c r="P63" s="75" t="s">
        <v>210</v>
      </c>
      <c r="Q63" s="75" t="s">
        <v>210</v>
      </c>
      <c r="R63" s="75" t="s">
        <v>210</v>
      </c>
      <c r="S63" s="75" t="s">
        <v>210</v>
      </c>
      <c r="T63" s="111" t="s">
        <v>210</v>
      </c>
      <c r="U63" s="111" t="s">
        <v>210</v>
      </c>
      <c r="V63" s="111" t="s">
        <v>210</v>
      </c>
      <c r="W63" s="111" t="s">
        <v>210</v>
      </c>
      <c r="X63" s="340" t="s">
        <v>210</v>
      </c>
      <c r="Y63" s="347">
        <f t="shared" ref="Y63:BD63" si="104">Y64+Y66+Y69+Y70+Y71+Y73</f>
        <v>1.2990569999999999</v>
      </c>
      <c r="Z63" s="76">
        <f t="shared" si="104"/>
        <v>0</v>
      </c>
      <c r="AA63" s="76">
        <f t="shared" si="104"/>
        <v>0</v>
      </c>
      <c r="AB63" s="76">
        <f t="shared" si="104"/>
        <v>1.2990569999999999</v>
      </c>
      <c r="AC63" s="385">
        <f t="shared" si="104"/>
        <v>0</v>
      </c>
      <c r="AD63" s="347">
        <f t="shared" si="104"/>
        <v>0</v>
      </c>
      <c r="AE63" s="76">
        <f t="shared" si="104"/>
        <v>0</v>
      </c>
      <c r="AF63" s="76">
        <f t="shared" si="104"/>
        <v>0</v>
      </c>
      <c r="AG63" s="76">
        <f t="shared" si="104"/>
        <v>0</v>
      </c>
      <c r="AH63" s="127">
        <f t="shared" si="104"/>
        <v>0</v>
      </c>
      <c r="AI63" s="206">
        <f t="shared" si="104"/>
        <v>1.06897</v>
      </c>
      <c r="AJ63" s="203">
        <f t="shared" si="104"/>
        <v>0</v>
      </c>
      <c r="AK63" s="203">
        <f t="shared" si="104"/>
        <v>0</v>
      </c>
      <c r="AL63" s="203">
        <f t="shared" si="104"/>
        <v>1.06897</v>
      </c>
      <c r="AM63" s="204">
        <f t="shared" si="104"/>
        <v>0</v>
      </c>
      <c r="AN63" s="206">
        <f t="shared" si="104"/>
        <v>0</v>
      </c>
      <c r="AO63" s="203">
        <f t="shared" si="104"/>
        <v>0</v>
      </c>
      <c r="AP63" s="203">
        <f t="shared" si="104"/>
        <v>0</v>
      </c>
      <c r="AQ63" s="203">
        <f t="shared" si="104"/>
        <v>0</v>
      </c>
      <c r="AR63" s="204">
        <f t="shared" si="104"/>
        <v>0</v>
      </c>
      <c r="AS63" s="202">
        <f t="shared" si="104"/>
        <v>1.108522</v>
      </c>
      <c r="AT63" s="203">
        <f t="shared" si="104"/>
        <v>0</v>
      </c>
      <c r="AU63" s="203">
        <f t="shared" si="104"/>
        <v>0</v>
      </c>
      <c r="AV63" s="203">
        <f t="shared" si="104"/>
        <v>1.108522</v>
      </c>
      <c r="AW63" s="205">
        <f t="shared" si="104"/>
        <v>0</v>
      </c>
      <c r="AX63" s="206">
        <f t="shared" si="104"/>
        <v>0</v>
      </c>
      <c r="AY63" s="203">
        <f t="shared" si="104"/>
        <v>0</v>
      </c>
      <c r="AZ63" s="203">
        <f t="shared" si="104"/>
        <v>0</v>
      </c>
      <c r="BA63" s="203">
        <f t="shared" si="104"/>
        <v>0</v>
      </c>
      <c r="BB63" s="204">
        <f t="shared" si="104"/>
        <v>0</v>
      </c>
      <c r="BC63" s="202">
        <f t="shared" si="104"/>
        <v>1.1506460000000001</v>
      </c>
      <c r="BD63" s="203">
        <f t="shared" si="104"/>
        <v>0</v>
      </c>
      <c r="BE63" s="203">
        <f t="shared" ref="BE63:CF63" si="105">BE64+BE66+BE69+BE70+BE71+BE73</f>
        <v>0</v>
      </c>
      <c r="BF63" s="203">
        <f t="shared" si="105"/>
        <v>1.1506460000000001</v>
      </c>
      <c r="BG63" s="205">
        <f t="shared" si="105"/>
        <v>0</v>
      </c>
      <c r="BH63" s="206">
        <f t="shared" si="105"/>
        <v>0</v>
      </c>
      <c r="BI63" s="203">
        <f t="shared" si="105"/>
        <v>0</v>
      </c>
      <c r="BJ63" s="203">
        <f t="shared" si="105"/>
        <v>0</v>
      </c>
      <c r="BK63" s="203">
        <f t="shared" si="105"/>
        <v>0</v>
      </c>
      <c r="BL63" s="204">
        <f t="shared" si="105"/>
        <v>0</v>
      </c>
      <c r="BM63" s="202">
        <f t="shared" si="105"/>
        <v>1.1943710000000001</v>
      </c>
      <c r="BN63" s="203">
        <f t="shared" si="105"/>
        <v>0</v>
      </c>
      <c r="BO63" s="203">
        <f t="shared" si="105"/>
        <v>0</v>
      </c>
      <c r="BP63" s="203">
        <f t="shared" si="105"/>
        <v>1.1943710000000001</v>
      </c>
      <c r="BQ63" s="205">
        <f t="shared" si="105"/>
        <v>0</v>
      </c>
      <c r="BR63" s="206">
        <f t="shared" si="105"/>
        <v>0</v>
      </c>
      <c r="BS63" s="203">
        <f t="shared" si="105"/>
        <v>0</v>
      </c>
      <c r="BT63" s="203">
        <f t="shared" si="105"/>
        <v>0</v>
      </c>
      <c r="BU63" s="203">
        <f t="shared" si="105"/>
        <v>0</v>
      </c>
      <c r="BV63" s="204">
        <f t="shared" si="105"/>
        <v>0</v>
      </c>
      <c r="BW63" s="202">
        <f t="shared" si="105"/>
        <v>1.239757</v>
      </c>
      <c r="BX63" s="203">
        <f t="shared" si="105"/>
        <v>0</v>
      </c>
      <c r="BY63" s="203">
        <f t="shared" si="105"/>
        <v>0</v>
      </c>
      <c r="BZ63" s="203">
        <f t="shared" si="105"/>
        <v>1.239757</v>
      </c>
      <c r="CA63" s="205">
        <f t="shared" si="105"/>
        <v>0</v>
      </c>
      <c r="CB63" s="206">
        <f t="shared" si="105"/>
        <v>0</v>
      </c>
      <c r="CC63" s="203">
        <f t="shared" si="105"/>
        <v>0</v>
      </c>
      <c r="CD63" s="203">
        <f t="shared" si="105"/>
        <v>0</v>
      </c>
      <c r="CE63" s="203">
        <f t="shared" si="105"/>
        <v>0</v>
      </c>
      <c r="CF63" s="204">
        <f t="shared" si="105"/>
        <v>0</v>
      </c>
      <c r="CG63" s="206">
        <f t="shared" si="10"/>
        <v>5.7622660000000003</v>
      </c>
      <c r="CH63" s="202">
        <f t="shared" si="11"/>
        <v>0</v>
      </c>
      <c r="CI63" s="202">
        <f t="shared" si="12"/>
        <v>0</v>
      </c>
      <c r="CJ63" s="202">
        <f t="shared" si="13"/>
        <v>5.7622660000000003</v>
      </c>
      <c r="CK63" s="207">
        <f t="shared" si="14"/>
        <v>0</v>
      </c>
      <c r="CL63" s="138" t="s">
        <v>217</v>
      </c>
      <c r="CM63" s="178" t="s">
        <v>46</v>
      </c>
      <c r="CN63" s="401" t="s">
        <v>137</v>
      </c>
      <c r="CO63" s="425"/>
    </row>
    <row r="64" spans="1:93" s="3" customFormat="1" ht="15" customHeight="1" x14ac:dyDescent="0.25">
      <c r="A64" s="139" t="s">
        <v>206</v>
      </c>
      <c r="B64" s="179" t="s">
        <v>207</v>
      </c>
      <c r="C64" s="402"/>
      <c r="D64" s="113"/>
      <c r="E64" s="30"/>
      <c r="F64" s="30"/>
      <c r="G64" s="30"/>
      <c r="H64" s="30" t="s">
        <v>210</v>
      </c>
      <c r="I64" s="30" t="s">
        <v>210</v>
      </c>
      <c r="J64" s="30" t="s">
        <v>210</v>
      </c>
      <c r="K64" s="30" t="s">
        <v>210</v>
      </c>
      <c r="L64" s="30" t="s">
        <v>210</v>
      </c>
      <c r="M64" s="30" t="s">
        <v>210</v>
      </c>
      <c r="N64" s="30">
        <v>0</v>
      </c>
      <c r="O64" s="30" t="s">
        <v>210</v>
      </c>
      <c r="P64" s="30" t="s">
        <v>210</v>
      </c>
      <c r="Q64" s="30" t="s">
        <v>210</v>
      </c>
      <c r="R64" s="30" t="s">
        <v>210</v>
      </c>
      <c r="S64" s="30" t="s">
        <v>210</v>
      </c>
      <c r="T64" s="30">
        <f>SUM(T65:T65)</f>
        <v>0</v>
      </c>
      <c r="U64" s="30">
        <f>SUM(U65:U65)</f>
        <v>0</v>
      </c>
      <c r="V64" s="30">
        <v>0</v>
      </c>
      <c r="W64" s="30">
        <v>0</v>
      </c>
      <c r="X64" s="335" t="s">
        <v>210</v>
      </c>
      <c r="Y64" s="329">
        <f>SUM(Y65)</f>
        <v>1.2990569999999999</v>
      </c>
      <c r="Z64" s="30">
        <f t="shared" ref="Z64:AC64" si="106">SUM(Z65)</f>
        <v>0</v>
      </c>
      <c r="AA64" s="30">
        <f t="shared" si="106"/>
        <v>0</v>
      </c>
      <c r="AB64" s="30">
        <f t="shared" si="106"/>
        <v>1.2990569999999999</v>
      </c>
      <c r="AC64" s="335">
        <f t="shared" si="106"/>
        <v>0</v>
      </c>
      <c r="AD64" s="326">
        <f t="shared" ref="AD64:BI64" si="107">SUM(AD65:AD65)</f>
        <v>0</v>
      </c>
      <c r="AE64" s="77">
        <f t="shared" si="107"/>
        <v>0</v>
      </c>
      <c r="AF64" s="77">
        <f t="shared" si="107"/>
        <v>0</v>
      </c>
      <c r="AG64" s="77">
        <f t="shared" si="107"/>
        <v>0</v>
      </c>
      <c r="AH64" s="259">
        <f t="shared" si="107"/>
        <v>0</v>
      </c>
      <c r="AI64" s="209">
        <f t="shared" si="107"/>
        <v>0</v>
      </c>
      <c r="AJ64" s="71">
        <f t="shared" si="107"/>
        <v>0</v>
      </c>
      <c r="AK64" s="71">
        <f t="shared" si="107"/>
        <v>0</v>
      </c>
      <c r="AL64" s="71">
        <f t="shared" si="107"/>
        <v>0</v>
      </c>
      <c r="AM64" s="124">
        <f t="shared" si="107"/>
        <v>0</v>
      </c>
      <c r="AN64" s="209">
        <f t="shared" si="107"/>
        <v>0</v>
      </c>
      <c r="AO64" s="71">
        <f t="shared" si="107"/>
        <v>0</v>
      </c>
      <c r="AP64" s="71">
        <f t="shared" si="107"/>
        <v>0</v>
      </c>
      <c r="AQ64" s="71">
        <f t="shared" si="107"/>
        <v>0</v>
      </c>
      <c r="AR64" s="124">
        <f t="shared" si="107"/>
        <v>0</v>
      </c>
      <c r="AS64" s="117">
        <f t="shared" si="107"/>
        <v>0</v>
      </c>
      <c r="AT64" s="71">
        <f t="shared" si="107"/>
        <v>0</v>
      </c>
      <c r="AU64" s="71">
        <f t="shared" si="107"/>
        <v>0</v>
      </c>
      <c r="AV64" s="71">
        <f t="shared" si="107"/>
        <v>0</v>
      </c>
      <c r="AW64" s="208">
        <f t="shared" si="107"/>
        <v>0</v>
      </c>
      <c r="AX64" s="209">
        <f t="shared" si="107"/>
        <v>0</v>
      </c>
      <c r="AY64" s="71">
        <f t="shared" si="107"/>
        <v>0</v>
      </c>
      <c r="AZ64" s="71">
        <f t="shared" si="107"/>
        <v>0</v>
      </c>
      <c r="BA64" s="71">
        <f t="shared" si="107"/>
        <v>0</v>
      </c>
      <c r="BB64" s="124">
        <f t="shared" si="107"/>
        <v>0</v>
      </c>
      <c r="BC64" s="117">
        <f t="shared" si="107"/>
        <v>0</v>
      </c>
      <c r="BD64" s="71">
        <f t="shared" si="107"/>
        <v>0</v>
      </c>
      <c r="BE64" s="71">
        <f t="shared" si="107"/>
        <v>0</v>
      </c>
      <c r="BF64" s="71">
        <f t="shared" si="107"/>
        <v>0</v>
      </c>
      <c r="BG64" s="208">
        <f t="shared" si="107"/>
        <v>0</v>
      </c>
      <c r="BH64" s="209">
        <f t="shared" si="107"/>
        <v>0</v>
      </c>
      <c r="BI64" s="71">
        <f t="shared" si="107"/>
        <v>0</v>
      </c>
      <c r="BJ64" s="71">
        <f t="shared" ref="BJ64:CF64" si="108">SUM(BJ65:BJ65)</f>
        <v>0</v>
      </c>
      <c r="BK64" s="71">
        <f t="shared" si="108"/>
        <v>0</v>
      </c>
      <c r="BL64" s="124">
        <f t="shared" si="108"/>
        <v>0</v>
      </c>
      <c r="BM64" s="117">
        <f t="shared" si="108"/>
        <v>0</v>
      </c>
      <c r="BN64" s="71">
        <f t="shared" si="108"/>
        <v>0</v>
      </c>
      <c r="BO64" s="71">
        <f t="shared" si="108"/>
        <v>0</v>
      </c>
      <c r="BP64" s="71">
        <f t="shared" si="108"/>
        <v>0</v>
      </c>
      <c r="BQ64" s="208">
        <f t="shared" si="108"/>
        <v>0</v>
      </c>
      <c r="BR64" s="209">
        <f t="shared" si="108"/>
        <v>0</v>
      </c>
      <c r="BS64" s="71">
        <f t="shared" si="108"/>
        <v>0</v>
      </c>
      <c r="BT64" s="71">
        <f t="shared" si="108"/>
        <v>0</v>
      </c>
      <c r="BU64" s="71">
        <f t="shared" si="108"/>
        <v>0</v>
      </c>
      <c r="BV64" s="124">
        <f t="shared" si="108"/>
        <v>0</v>
      </c>
      <c r="BW64" s="117">
        <f t="shared" si="108"/>
        <v>0</v>
      </c>
      <c r="BX64" s="71">
        <f t="shared" si="108"/>
        <v>0</v>
      </c>
      <c r="BY64" s="71">
        <f t="shared" si="108"/>
        <v>0</v>
      </c>
      <c r="BZ64" s="71">
        <f t="shared" si="108"/>
        <v>0</v>
      </c>
      <c r="CA64" s="208">
        <f t="shared" si="108"/>
        <v>0</v>
      </c>
      <c r="CB64" s="209">
        <f t="shared" si="108"/>
        <v>0</v>
      </c>
      <c r="CC64" s="71">
        <f t="shared" si="108"/>
        <v>0</v>
      </c>
      <c r="CD64" s="71">
        <f t="shared" si="108"/>
        <v>0</v>
      </c>
      <c r="CE64" s="71">
        <f t="shared" si="108"/>
        <v>0</v>
      </c>
      <c r="CF64" s="124">
        <f t="shared" si="108"/>
        <v>0</v>
      </c>
      <c r="CG64" s="209">
        <f t="shared" si="10"/>
        <v>0</v>
      </c>
      <c r="CH64" s="117">
        <f t="shared" si="11"/>
        <v>0</v>
      </c>
      <c r="CI64" s="117">
        <f t="shared" si="12"/>
        <v>0</v>
      </c>
      <c r="CJ64" s="117">
        <f t="shared" si="13"/>
        <v>0</v>
      </c>
      <c r="CK64" s="210">
        <f t="shared" si="14"/>
        <v>0</v>
      </c>
      <c r="CL64" s="138" t="s">
        <v>217</v>
      </c>
      <c r="CM64" s="179" t="s">
        <v>207</v>
      </c>
      <c r="CN64" s="402"/>
      <c r="CO64" s="417"/>
    </row>
    <row r="65" spans="1:93" s="464" customFormat="1" ht="17.25" customHeight="1" x14ac:dyDescent="0.25">
      <c r="A65" s="446" t="s">
        <v>388</v>
      </c>
      <c r="B65" s="447" t="s">
        <v>204</v>
      </c>
      <c r="C65" s="448" t="s">
        <v>415</v>
      </c>
      <c r="D65" s="449" t="s">
        <v>213</v>
      </c>
      <c r="E65" s="450">
        <v>2020</v>
      </c>
      <c r="F65" s="450">
        <v>2020</v>
      </c>
      <c r="G65" s="450" t="s">
        <v>217</v>
      </c>
      <c r="H65" s="450" t="s">
        <v>210</v>
      </c>
      <c r="I65" s="450" t="s">
        <v>210</v>
      </c>
      <c r="J65" s="450" t="s">
        <v>210</v>
      </c>
      <c r="K65" s="450">
        <v>0</v>
      </c>
      <c r="L65" s="450">
        <v>0</v>
      </c>
      <c r="M65" s="450" t="s">
        <v>210</v>
      </c>
      <c r="N65" s="450">
        <v>0</v>
      </c>
      <c r="O65" s="450" t="s">
        <v>210</v>
      </c>
      <c r="P65" s="450" t="s">
        <v>210</v>
      </c>
      <c r="Q65" s="450" t="s">
        <v>210</v>
      </c>
      <c r="R65" s="450" t="s">
        <v>210</v>
      </c>
      <c r="S65" s="450" t="s">
        <v>210</v>
      </c>
      <c r="T65" s="450" t="s">
        <v>210</v>
      </c>
      <c r="U65" s="450" t="s">
        <v>210</v>
      </c>
      <c r="V65" s="450" t="s">
        <v>210</v>
      </c>
      <c r="W65" s="450" t="s">
        <v>210</v>
      </c>
      <c r="X65" s="451" t="s">
        <v>210</v>
      </c>
      <c r="Y65" s="452">
        <v>1.2990569999999999</v>
      </c>
      <c r="Z65" s="450">
        <v>0</v>
      </c>
      <c r="AA65" s="450">
        <v>0</v>
      </c>
      <c r="AB65" s="450">
        <v>1.2990569999999999</v>
      </c>
      <c r="AC65" s="451">
        <v>0</v>
      </c>
      <c r="AD65" s="453">
        <v>0</v>
      </c>
      <c r="AE65" s="454"/>
      <c r="AF65" s="450"/>
      <c r="AG65" s="455">
        <v>0</v>
      </c>
      <c r="AH65" s="456">
        <v>0</v>
      </c>
      <c r="AI65" s="457">
        <v>0</v>
      </c>
      <c r="AJ65" s="455"/>
      <c r="AK65" s="455"/>
      <c r="AL65" s="455">
        <v>0</v>
      </c>
      <c r="AM65" s="458">
        <v>0</v>
      </c>
      <c r="AN65" s="457">
        <v>0</v>
      </c>
      <c r="AO65" s="455"/>
      <c r="AP65" s="455"/>
      <c r="AQ65" s="455">
        <v>0</v>
      </c>
      <c r="AR65" s="458">
        <v>0</v>
      </c>
      <c r="AS65" s="459">
        <v>0</v>
      </c>
      <c r="AT65" s="455"/>
      <c r="AU65" s="455"/>
      <c r="AV65" s="455">
        <v>0</v>
      </c>
      <c r="AW65" s="460">
        <v>0</v>
      </c>
      <c r="AX65" s="457">
        <v>0</v>
      </c>
      <c r="AY65" s="455"/>
      <c r="AZ65" s="455"/>
      <c r="BA65" s="455">
        <v>0</v>
      </c>
      <c r="BB65" s="458">
        <v>0</v>
      </c>
      <c r="BC65" s="459">
        <v>0</v>
      </c>
      <c r="BD65" s="455">
        <v>0</v>
      </c>
      <c r="BE65" s="455">
        <v>0</v>
      </c>
      <c r="BF65" s="455">
        <v>0</v>
      </c>
      <c r="BG65" s="460">
        <v>0</v>
      </c>
      <c r="BH65" s="457">
        <v>0</v>
      </c>
      <c r="BI65" s="455"/>
      <c r="BJ65" s="455"/>
      <c r="BK65" s="455">
        <v>0</v>
      </c>
      <c r="BL65" s="458">
        <v>0</v>
      </c>
      <c r="BM65" s="459">
        <v>0</v>
      </c>
      <c r="BN65" s="455"/>
      <c r="BO65" s="455"/>
      <c r="BP65" s="455">
        <v>0</v>
      </c>
      <c r="BQ65" s="460">
        <v>0</v>
      </c>
      <c r="BR65" s="457">
        <v>0</v>
      </c>
      <c r="BS65" s="455"/>
      <c r="BT65" s="455"/>
      <c r="BU65" s="455">
        <v>0</v>
      </c>
      <c r="BV65" s="458">
        <v>0</v>
      </c>
      <c r="BW65" s="459">
        <v>0</v>
      </c>
      <c r="BX65" s="455"/>
      <c r="BY65" s="455"/>
      <c r="BZ65" s="455">
        <v>0</v>
      </c>
      <c r="CA65" s="460">
        <v>0</v>
      </c>
      <c r="CB65" s="457">
        <v>0</v>
      </c>
      <c r="CC65" s="455"/>
      <c r="CD65" s="455"/>
      <c r="CE65" s="455">
        <v>0</v>
      </c>
      <c r="CF65" s="458">
        <v>0</v>
      </c>
      <c r="CG65" s="457">
        <f t="shared" si="10"/>
        <v>0</v>
      </c>
      <c r="CH65" s="459">
        <f t="shared" si="11"/>
        <v>0</v>
      </c>
      <c r="CI65" s="459">
        <f t="shared" si="12"/>
        <v>0</v>
      </c>
      <c r="CJ65" s="459">
        <f t="shared" si="13"/>
        <v>0</v>
      </c>
      <c r="CK65" s="461">
        <f t="shared" si="14"/>
        <v>0</v>
      </c>
      <c r="CL65" s="462" t="s">
        <v>217</v>
      </c>
      <c r="CM65" s="447" t="s">
        <v>204</v>
      </c>
      <c r="CN65" s="448" t="s">
        <v>205</v>
      </c>
      <c r="CO65" s="463"/>
    </row>
    <row r="66" spans="1:93" s="3" customFormat="1" ht="15" customHeight="1" x14ac:dyDescent="0.25">
      <c r="A66" s="139" t="s">
        <v>300</v>
      </c>
      <c r="B66" s="179" t="s">
        <v>272</v>
      </c>
      <c r="C66" s="402"/>
      <c r="D66" s="113"/>
      <c r="E66" s="30"/>
      <c r="F66" s="30"/>
      <c r="G66" s="30"/>
      <c r="H66" s="30" t="s">
        <v>210</v>
      </c>
      <c r="I66" s="30" t="s">
        <v>210</v>
      </c>
      <c r="J66" s="30" t="s">
        <v>210</v>
      </c>
      <c r="K66" s="30" t="s">
        <v>210</v>
      </c>
      <c r="L66" s="30" t="s">
        <v>210</v>
      </c>
      <c r="M66" s="30" t="s">
        <v>210</v>
      </c>
      <c r="N66" s="30">
        <v>0</v>
      </c>
      <c r="O66" s="30" t="s">
        <v>210</v>
      </c>
      <c r="P66" s="30">
        <f t="shared" ref="P66:AU66" si="109">SUM(P67:P68)</f>
        <v>0</v>
      </c>
      <c r="Q66" s="30">
        <f t="shared" si="109"/>
        <v>0</v>
      </c>
      <c r="R66" s="30">
        <f t="shared" si="109"/>
        <v>0</v>
      </c>
      <c r="S66" s="30">
        <f t="shared" si="109"/>
        <v>0</v>
      </c>
      <c r="T66" s="30">
        <f t="shared" si="109"/>
        <v>0</v>
      </c>
      <c r="U66" s="30">
        <f t="shared" si="109"/>
        <v>0</v>
      </c>
      <c r="V66" s="30">
        <f t="shared" si="109"/>
        <v>0</v>
      </c>
      <c r="W66" s="30">
        <f t="shared" si="109"/>
        <v>0</v>
      </c>
      <c r="X66" s="335">
        <f t="shared" si="109"/>
        <v>0</v>
      </c>
      <c r="Y66" s="329">
        <f>SUM(Y67:Y68)</f>
        <v>0</v>
      </c>
      <c r="Z66" s="30">
        <f t="shared" ref="Z66:AH66" si="110">SUM(Z67:Z68)</f>
        <v>0</v>
      </c>
      <c r="AA66" s="30">
        <f t="shared" si="110"/>
        <v>0</v>
      </c>
      <c r="AB66" s="30">
        <f t="shared" si="110"/>
        <v>0</v>
      </c>
      <c r="AC66" s="335">
        <f t="shared" si="110"/>
        <v>0</v>
      </c>
      <c r="AD66" s="329">
        <f t="shared" si="110"/>
        <v>0</v>
      </c>
      <c r="AE66" s="30">
        <f t="shared" si="110"/>
        <v>0</v>
      </c>
      <c r="AF66" s="30">
        <f t="shared" si="110"/>
        <v>0</v>
      </c>
      <c r="AG66" s="30">
        <f t="shared" si="110"/>
        <v>0</v>
      </c>
      <c r="AH66" s="348">
        <f t="shared" si="110"/>
        <v>0</v>
      </c>
      <c r="AI66" s="209">
        <f t="shared" si="109"/>
        <v>1.06897</v>
      </c>
      <c r="AJ66" s="71">
        <f t="shared" si="109"/>
        <v>0</v>
      </c>
      <c r="AK66" s="71">
        <f t="shared" si="109"/>
        <v>0</v>
      </c>
      <c r="AL66" s="71">
        <f t="shared" si="109"/>
        <v>1.06897</v>
      </c>
      <c r="AM66" s="124">
        <f t="shared" si="109"/>
        <v>0</v>
      </c>
      <c r="AN66" s="209">
        <f t="shared" ref="AN66:AR66" si="111">SUM(AN67:AN68)</f>
        <v>0</v>
      </c>
      <c r="AO66" s="71">
        <f t="shared" si="111"/>
        <v>0</v>
      </c>
      <c r="AP66" s="71">
        <f t="shared" si="111"/>
        <v>0</v>
      </c>
      <c r="AQ66" s="71">
        <f t="shared" si="111"/>
        <v>0</v>
      </c>
      <c r="AR66" s="124">
        <f t="shared" si="111"/>
        <v>0</v>
      </c>
      <c r="AS66" s="117">
        <f t="shared" si="109"/>
        <v>1.108522</v>
      </c>
      <c r="AT66" s="71">
        <f t="shared" si="109"/>
        <v>0</v>
      </c>
      <c r="AU66" s="71">
        <f t="shared" si="109"/>
        <v>0</v>
      </c>
      <c r="AV66" s="71">
        <f t="shared" ref="AV66:CA66" si="112">SUM(AV67:AV68)</f>
        <v>1.108522</v>
      </c>
      <c r="AW66" s="208">
        <f t="shared" si="112"/>
        <v>0</v>
      </c>
      <c r="AX66" s="209">
        <f t="shared" si="112"/>
        <v>0</v>
      </c>
      <c r="AY66" s="71">
        <f t="shared" si="112"/>
        <v>0</v>
      </c>
      <c r="AZ66" s="71">
        <f t="shared" si="112"/>
        <v>0</v>
      </c>
      <c r="BA66" s="71">
        <f t="shared" ref="BA66:BB66" si="113">SUM(BA67:BA68)</f>
        <v>0</v>
      </c>
      <c r="BB66" s="124">
        <f t="shared" si="113"/>
        <v>0</v>
      </c>
      <c r="BC66" s="117">
        <f t="shared" si="112"/>
        <v>1.1506460000000001</v>
      </c>
      <c r="BD66" s="71">
        <f t="shared" si="112"/>
        <v>0</v>
      </c>
      <c r="BE66" s="71">
        <f t="shared" si="112"/>
        <v>0</v>
      </c>
      <c r="BF66" s="71">
        <f t="shared" si="112"/>
        <v>1.1506460000000001</v>
      </c>
      <c r="BG66" s="208">
        <f t="shared" si="112"/>
        <v>0</v>
      </c>
      <c r="BH66" s="209">
        <f t="shared" si="112"/>
        <v>0</v>
      </c>
      <c r="BI66" s="71">
        <f t="shared" si="112"/>
        <v>0</v>
      </c>
      <c r="BJ66" s="71">
        <f t="shared" si="112"/>
        <v>0</v>
      </c>
      <c r="BK66" s="71">
        <f t="shared" si="112"/>
        <v>0</v>
      </c>
      <c r="BL66" s="124">
        <f t="shared" si="112"/>
        <v>0</v>
      </c>
      <c r="BM66" s="117">
        <f t="shared" si="112"/>
        <v>1.1943710000000001</v>
      </c>
      <c r="BN66" s="71">
        <f t="shared" si="112"/>
        <v>0</v>
      </c>
      <c r="BO66" s="71">
        <f t="shared" si="112"/>
        <v>0</v>
      </c>
      <c r="BP66" s="71">
        <f t="shared" si="112"/>
        <v>1.1943710000000001</v>
      </c>
      <c r="BQ66" s="208">
        <f t="shared" si="112"/>
        <v>0</v>
      </c>
      <c r="BR66" s="209">
        <f t="shared" si="112"/>
        <v>0</v>
      </c>
      <c r="BS66" s="71">
        <f t="shared" si="112"/>
        <v>0</v>
      </c>
      <c r="BT66" s="71">
        <f t="shared" si="112"/>
        <v>0</v>
      </c>
      <c r="BU66" s="71">
        <f t="shared" si="112"/>
        <v>0</v>
      </c>
      <c r="BV66" s="124">
        <f t="shared" si="112"/>
        <v>0</v>
      </c>
      <c r="BW66" s="117">
        <f t="shared" si="112"/>
        <v>1.239757</v>
      </c>
      <c r="BX66" s="71">
        <f t="shared" si="112"/>
        <v>0</v>
      </c>
      <c r="BY66" s="71">
        <f t="shared" si="112"/>
        <v>0</v>
      </c>
      <c r="BZ66" s="71">
        <f t="shared" si="112"/>
        <v>1.239757</v>
      </c>
      <c r="CA66" s="208">
        <f t="shared" si="112"/>
        <v>0</v>
      </c>
      <c r="CB66" s="209">
        <f t="shared" ref="CB66:CF66" si="114">SUM(CB67:CB68)</f>
        <v>0</v>
      </c>
      <c r="CC66" s="71">
        <f t="shared" si="114"/>
        <v>0</v>
      </c>
      <c r="CD66" s="71">
        <f t="shared" si="114"/>
        <v>0</v>
      </c>
      <c r="CE66" s="71">
        <f t="shared" si="114"/>
        <v>0</v>
      </c>
      <c r="CF66" s="124">
        <f t="shared" si="114"/>
        <v>0</v>
      </c>
      <c r="CG66" s="209">
        <f t="shared" ref="CG66:CG77" si="115">AI66+AS66+BC66+BM66+BW66</f>
        <v>5.7622660000000003</v>
      </c>
      <c r="CH66" s="117">
        <f t="shared" ref="CH66:CH77" si="116">AJ66+AT66+BD66+BN66+BX66</f>
        <v>0</v>
      </c>
      <c r="CI66" s="117">
        <f t="shared" ref="CI66:CI77" si="117">AK66+AU66+BE66+BO66+BY66</f>
        <v>0</v>
      </c>
      <c r="CJ66" s="117">
        <f t="shared" ref="CJ66:CJ77" si="118">AL66+AV66+BF66+BP66+BZ66</f>
        <v>5.7622660000000003</v>
      </c>
      <c r="CK66" s="210">
        <f t="shared" ref="CK66:CK77" si="119">CG66-CJ66</f>
        <v>0</v>
      </c>
      <c r="CL66" s="138" t="s">
        <v>217</v>
      </c>
      <c r="CM66" s="179" t="s">
        <v>272</v>
      </c>
      <c r="CN66" s="402"/>
      <c r="CO66" s="417"/>
    </row>
    <row r="67" spans="1:93" s="4" customFormat="1" ht="45.75" customHeight="1" x14ac:dyDescent="0.25">
      <c r="A67" s="137" t="s">
        <v>303</v>
      </c>
      <c r="B67" s="177" t="s">
        <v>394</v>
      </c>
      <c r="C67" s="398" t="s">
        <v>416</v>
      </c>
      <c r="D67" s="109" t="s">
        <v>213</v>
      </c>
      <c r="E67" s="22">
        <v>2021</v>
      </c>
      <c r="F67" s="22">
        <v>2025</v>
      </c>
      <c r="G67" s="22" t="s">
        <v>217</v>
      </c>
      <c r="H67" s="22" t="s">
        <v>210</v>
      </c>
      <c r="I67" s="22" t="s">
        <v>210</v>
      </c>
      <c r="J67" s="22" t="s">
        <v>210</v>
      </c>
      <c r="K67" s="22" t="s">
        <v>210</v>
      </c>
      <c r="L67" s="22" t="s">
        <v>210</v>
      </c>
      <c r="M67" s="22" t="s">
        <v>210</v>
      </c>
      <c r="N67" s="22">
        <v>0</v>
      </c>
      <c r="O67" s="22" t="s">
        <v>210</v>
      </c>
      <c r="P67" s="22" t="s">
        <v>210</v>
      </c>
      <c r="Q67" s="22" t="s">
        <v>210</v>
      </c>
      <c r="R67" s="22" t="s">
        <v>210</v>
      </c>
      <c r="S67" s="22" t="s">
        <v>210</v>
      </c>
      <c r="T67" s="22" t="s">
        <v>210</v>
      </c>
      <c r="U67" s="22" t="s">
        <v>210</v>
      </c>
      <c r="V67" s="22" t="s">
        <v>210</v>
      </c>
      <c r="W67" s="22" t="s">
        <v>210</v>
      </c>
      <c r="X67" s="104" t="s">
        <v>210</v>
      </c>
      <c r="Y67" s="105">
        <v>0</v>
      </c>
      <c r="Z67" s="22">
        <v>0</v>
      </c>
      <c r="AA67" s="22">
        <v>0</v>
      </c>
      <c r="AB67" s="22">
        <v>0</v>
      </c>
      <c r="AC67" s="104">
        <v>0</v>
      </c>
      <c r="AD67" s="105">
        <v>0</v>
      </c>
      <c r="AE67" s="22">
        <v>0</v>
      </c>
      <c r="AF67" s="22">
        <v>0</v>
      </c>
      <c r="AG67" s="22">
        <v>0</v>
      </c>
      <c r="AH67" s="112">
        <v>0</v>
      </c>
      <c r="AI67" s="192">
        <v>1.06897</v>
      </c>
      <c r="AJ67" s="29">
        <v>0</v>
      </c>
      <c r="AK67" s="29">
        <v>0</v>
      </c>
      <c r="AL67" s="29">
        <f>AI67</f>
        <v>1.06897</v>
      </c>
      <c r="AM67" s="195">
        <f>AI67-AL67</f>
        <v>0</v>
      </c>
      <c r="AN67" s="192">
        <v>0</v>
      </c>
      <c r="AO67" s="29">
        <v>0</v>
      </c>
      <c r="AP67" s="29">
        <v>0</v>
      </c>
      <c r="AQ67" s="29">
        <v>0</v>
      </c>
      <c r="AR67" s="195">
        <f>AN67-AQ67</f>
        <v>0</v>
      </c>
      <c r="AS67" s="192">
        <v>1.108522</v>
      </c>
      <c r="AT67" s="29">
        <v>0</v>
      </c>
      <c r="AU67" s="29">
        <v>0</v>
      </c>
      <c r="AV67" s="29">
        <f>AS67</f>
        <v>1.108522</v>
      </c>
      <c r="AW67" s="194">
        <v>0</v>
      </c>
      <c r="AX67" s="192">
        <v>0</v>
      </c>
      <c r="AY67" s="29">
        <v>0</v>
      </c>
      <c r="AZ67" s="29">
        <v>0</v>
      </c>
      <c r="BA67" s="29">
        <f t="shared" ref="BA67" si="120">AX67</f>
        <v>0</v>
      </c>
      <c r="BB67" s="195">
        <f t="shared" ref="BB67" si="121">AX67-BA67</f>
        <v>0</v>
      </c>
      <c r="BC67" s="192">
        <v>1.1506460000000001</v>
      </c>
      <c r="BD67" s="29">
        <v>0</v>
      </c>
      <c r="BE67" s="29">
        <v>0</v>
      </c>
      <c r="BF67" s="29">
        <f>BC67</f>
        <v>1.1506460000000001</v>
      </c>
      <c r="BG67" s="194">
        <f t="shared" ref="BG67" si="122">BC67-BF67</f>
        <v>0</v>
      </c>
      <c r="BH67" s="192">
        <v>0</v>
      </c>
      <c r="BI67" s="29">
        <v>0</v>
      </c>
      <c r="BJ67" s="29">
        <v>0</v>
      </c>
      <c r="BK67" s="29">
        <f t="shared" ref="BK67" si="123">BH67</f>
        <v>0</v>
      </c>
      <c r="BL67" s="195">
        <f t="shared" ref="BL67" si="124">BH67-BK67</f>
        <v>0</v>
      </c>
      <c r="BM67" s="192">
        <v>1.1943710000000001</v>
      </c>
      <c r="BN67" s="29">
        <v>0</v>
      </c>
      <c r="BO67" s="29">
        <v>0</v>
      </c>
      <c r="BP67" s="29">
        <f>BM67</f>
        <v>1.1943710000000001</v>
      </c>
      <c r="BQ67" s="194">
        <f t="shared" ref="BQ67" si="125">BM67-BP67</f>
        <v>0</v>
      </c>
      <c r="BR67" s="192">
        <v>0</v>
      </c>
      <c r="BS67" s="29">
        <v>0</v>
      </c>
      <c r="BT67" s="29">
        <v>0</v>
      </c>
      <c r="BU67" s="29">
        <f t="shared" ref="BU67" si="126">BR67</f>
        <v>0</v>
      </c>
      <c r="BV67" s="195">
        <f t="shared" ref="BV67" si="127">BR67-BU67</f>
        <v>0</v>
      </c>
      <c r="BW67" s="192">
        <v>1.239757</v>
      </c>
      <c r="BX67" s="29">
        <v>0</v>
      </c>
      <c r="BY67" s="29">
        <v>0</v>
      </c>
      <c r="BZ67" s="29">
        <f>BW67</f>
        <v>1.239757</v>
      </c>
      <c r="CA67" s="194">
        <f t="shared" ref="CA67" si="128">BW67-BZ67</f>
        <v>0</v>
      </c>
      <c r="CB67" s="192">
        <v>0</v>
      </c>
      <c r="CC67" s="29">
        <v>0</v>
      </c>
      <c r="CD67" s="29">
        <v>0</v>
      </c>
      <c r="CE67" s="29">
        <v>0</v>
      </c>
      <c r="CF67" s="195">
        <v>0</v>
      </c>
      <c r="CG67" s="192">
        <f t="shared" si="115"/>
        <v>5.7622660000000003</v>
      </c>
      <c r="CH67" s="191">
        <f t="shared" si="116"/>
        <v>0</v>
      </c>
      <c r="CI67" s="191">
        <f t="shared" si="117"/>
        <v>0</v>
      </c>
      <c r="CJ67" s="191">
        <f t="shared" si="118"/>
        <v>5.7622660000000003</v>
      </c>
      <c r="CK67" s="198">
        <f t="shared" si="119"/>
        <v>0</v>
      </c>
      <c r="CL67" s="138" t="s">
        <v>217</v>
      </c>
      <c r="CM67" s="177" t="s">
        <v>277</v>
      </c>
      <c r="CN67" s="398" t="s">
        <v>356</v>
      </c>
      <c r="CO67" s="412"/>
    </row>
    <row r="68" spans="1:93" s="4" customFormat="1" ht="38.25" customHeight="1" x14ac:dyDescent="0.25">
      <c r="A68" s="137" t="s">
        <v>302</v>
      </c>
      <c r="B68" s="180" t="s">
        <v>397</v>
      </c>
      <c r="C68" s="398" t="s">
        <v>417</v>
      </c>
      <c r="D68" s="109" t="s">
        <v>213</v>
      </c>
      <c r="E68" s="22">
        <v>2021</v>
      </c>
      <c r="F68" s="22">
        <v>2021</v>
      </c>
      <c r="G68" s="22" t="s">
        <v>217</v>
      </c>
      <c r="H68" s="22" t="s">
        <v>210</v>
      </c>
      <c r="I68" s="22" t="s">
        <v>210</v>
      </c>
      <c r="J68" s="22" t="s">
        <v>210</v>
      </c>
      <c r="K68" s="22" t="s">
        <v>210</v>
      </c>
      <c r="L68" s="22" t="s">
        <v>210</v>
      </c>
      <c r="M68" s="22" t="s">
        <v>210</v>
      </c>
      <c r="N68" s="22">
        <v>0</v>
      </c>
      <c r="O68" s="22" t="s">
        <v>210</v>
      </c>
      <c r="P68" s="22" t="s">
        <v>210</v>
      </c>
      <c r="Q68" s="22" t="s">
        <v>210</v>
      </c>
      <c r="R68" s="22" t="s">
        <v>210</v>
      </c>
      <c r="S68" s="22" t="s">
        <v>210</v>
      </c>
      <c r="T68" s="22" t="s">
        <v>210</v>
      </c>
      <c r="U68" s="22" t="s">
        <v>210</v>
      </c>
      <c r="V68" s="22" t="s">
        <v>210</v>
      </c>
      <c r="W68" s="22" t="s">
        <v>210</v>
      </c>
      <c r="X68" s="104" t="s">
        <v>210</v>
      </c>
      <c r="Y68" s="105">
        <v>0</v>
      </c>
      <c r="Z68" s="22">
        <v>0</v>
      </c>
      <c r="AA68" s="22">
        <v>0</v>
      </c>
      <c r="AB68" s="22">
        <v>0</v>
      </c>
      <c r="AC68" s="104">
        <v>0</v>
      </c>
      <c r="AD68" s="105">
        <v>0</v>
      </c>
      <c r="AE68" s="22">
        <v>0</v>
      </c>
      <c r="AF68" s="22">
        <v>0</v>
      </c>
      <c r="AG68" s="22">
        <v>0</v>
      </c>
      <c r="AH68" s="112">
        <v>0</v>
      </c>
      <c r="AI68" s="192">
        <v>0</v>
      </c>
      <c r="AJ68" s="29">
        <v>0</v>
      </c>
      <c r="AK68" s="29">
        <v>0</v>
      </c>
      <c r="AL68" s="29">
        <f>AI68</f>
        <v>0</v>
      </c>
      <c r="AM68" s="195">
        <f>AI68-AL68</f>
        <v>0</v>
      </c>
      <c r="AN68" s="192">
        <v>0</v>
      </c>
      <c r="AO68" s="29">
        <v>0</v>
      </c>
      <c r="AP68" s="29">
        <v>0</v>
      </c>
      <c r="AQ68" s="29">
        <v>0</v>
      </c>
      <c r="AR68" s="195">
        <f>AN68-AQ68</f>
        <v>0</v>
      </c>
      <c r="AS68" s="191">
        <v>0</v>
      </c>
      <c r="AT68" s="29">
        <v>0</v>
      </c>
      <c r="AU68" s="29">
        <v>0</v>
      </c>
      <c r="AV68" s="29">
        <v>0</v>
      </c>
      <c r="AW68" s="194">
        <v>0</v>
      </c>
      <c r="AX68" s="192">
        <v>0</v>
      </c>
      <c r="AY68" s="29">
        <v>0</v>
      </c>
      <c r="AZ68" s="29">
        <v>0</v>
      </c>
      <c r="BA68" s="29">
        <v>0</v>
      </c>
      <c r="BB68" s="195">
        <v>0</v>
      </c>
      <c r="BC68" s="191">
        <v>0</v>
      </c>
      <c r="BD68" s="29">
        <v>0</v>
      </c>
      <c r="BE68" s="29">
        <v>0</v>
      </c>
      <c r="BF68" s="29">
        <v>0</v>
      </c>
      <c r="BG68" s="194">
        <v>0</v>
      </c>
      <c r="BH68" s="192">
        <v>0</v>
      </c>
      <c r="BI68" s="29">
        <v>0</v>
      </c>
      <c r="BJ68" s="29">
        <v>0</v>
      </c>
      <c r="BK68" s="29">
        <v>0</v>
      </c>
      <c r="BL68" s="195">
        <v>0</v>
      </c>
      <c r="BM68" s="191">
        <v>0</v>
      </c>
      <c r="BN68" s="29">
        <v>0</v>
      </c>
      <c r="BO68" s="29">
        <v>0</v>
      </c>
      <c r="BP68" s="29">
        <v>0</v>
      </c>
      <c r="BQ68" s="194">
        <v>0</v>
      </c>
      <c r="BR68" s="192">
        <v>0</v>
      </c>
      <c r="BS68" s="29">
        <v>0</v>
      </c>
      <c r="BT68" s="29">
        <v>0</v>
      </c>
      <c r="BU68" s="29">
        <v>0</v>
      </c>
      <c r="BV68" s="195">
        <v>0</v>
      </c>
      <c r="BW68" s="191">
        <v>0</v>
      </c>
      <c r="BX68" s="29">
        <v>0</v>
      </c>
      <c r="BY68" s="29">
        <v>0</v>
      </c>
      <c r="BZ68" s="29">
        <v>0</v>
      </c>
      <c r="CA68" s="194">
        <v>0</v>
      </c>
      <c r="CB68" s="192">
        <v>0</v>
      </c>
      <c r="CC68" s="29">
        <v>0</v>
      </c>
      <c r="CD68" s="29">
        <v>0</v>
      </c>
      <c r="CE68" s="29">
        <v>0</v>
      </c>
      <c r="CF68" s="195">
        <v>0</v>
      </c>
      <c r="CG68" s="192">
        <f t="shared" si="115"/>
        <v>0</v>
      </c>
      <c r="CH68" s="191">
        <f t="shared" si="116"/>
        <v>0</v>
      </c>
      <c r="CI68" s="191">
        <f t="shared" si="117"/>
        <v>0</v>
      </c>
      <c r="CJ68" s="191">
        <f t="shared" si="118"/>
        <v>0</v>
      </c>
      <c r="CK68" s="198">
        <f t="shared" si="119"/>
        <v>0</v>
      </c>
      <c r="CL68" s="138" t="s">
        <v>217</v>
      </c>
      <c r="CM68" s="180" t="s">
        <v>304</v>
      </c>
      <c r="CN68" s="398" t="s">
        <v>357</v>
      </c>
      <c r="CO68" s="412"/>
    </row>
    <row r="69" spans="1:93" s="3" customFormat="1" ht="15" customHeight="1" x14ac:dyDescent="0.25">
      <c r="A69" s="139" t="s">
        <v>301</v>
      </c>
      <c r="B69" s="181" t="s">
        <v>273</v>
      </c>
      <c r="C69" s="402"/>
      <c r="D69" s="113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35"/>
      <c r="Y69" s="329"/>
      <c r="Z69" s="30"/>
      <c r="AA69" s="30"/>
      <c r="AB69" s="30"/>
      <c r="AC69" s="335"/>
      <c r="AD69" s="329"/>
      <c r="AE69" s="30"/>
      <c r="AF69" s="30"/>
      <c r="AG69" s="30"/>
      <c r="AH69" s="348"/>
      <c r="AI69" s="209"/>
      <c r="AJ69" s="71"/>
      <c r="AK69" s="71"/>
      <c r="AL69" s="71"/>
      <c r="AM69" s="124"/>
      <c r="AN69" s="209"/>
      <c r="AO69" s="71"/>
      <c r="AP69" s="71"/>
      <c r="AQ69" s="71"/>
      <c r="AR69" s="124"/>
      <c r="AS69" s="117"/>
      <c r="AT69" s="71"/>
      <c r="AU69" s="71"/>
      <c r="AV69" s="71"/>
      <c r="AW69" s="208"/>
      <c r="AX69" s="209"/>
      <c r="AY69" s="71"/>
      <c r="AZ69" s="71"/>
      <c r="BA69" s="71"/>
      <c r="BB69" s="124"/>
      <c r="BC69" s="117"/>
      <c r="BD69" s="71"/>
      <c r="BE69" s="71"/>
      <c r="BF69" s="71"/>
      <c r="BG69" s="208"/>
      <c r="BH69" s="209"/>
      <c r="BI69" s="71"/>
      <c r="BJ69" s="71"/>
      <c r="BK69" s="71"/>
      <c r="BL69" s="124"/>
      <c r="BM69" s="117"/>
      <c r="BN69" s="71"/>
      <c r="BO69" s="71"/>
      <c r="BP69" s="71"/>
      <c r="BQ69" s="208"/>
      <c r="BR69" s="209"/>
      <c r="BS69" s="71"/>
      <c r="BT69" s="71"/>
      <c r="BU69" s="71"/>
      <c r="BV69" s="124"/>
      <c r="BW69" s="117"/>
      <c r="BX69" s="71"/>
      <c r="BY69" s="71"/>
      <c r="BZ69" s="71"/>
      <c r="CA69" s="208"/>
      <c r="CB69" s="209"/>
      <c r="CC69" s="71"/>
      <c r="CD69" s="71"/>
      <c r="CE69" s="71"/>
      <c r="CF69" s="124"/>
      <c r="CG69" s="209"/>
      <c r="CH69" s="117"/>
      <c r="CI69" s="117"/>
      <c r="CJ69" s="117"/>
      <c r="CK69" s="210"/>
      <c r="CL69" s="138"/>
      <c r="CM69" s="181" t="s">
        <v>273</v>
      </c>
      <c r="CN69" s="402"/>
      <c r="CO69" s="417"/>
    </row>
    <row r="70" spans="1:93" s="3" customFormat="1" ht="15" customHeight="1" x14ac:dyDescent="0.25">
      <c r="A70" s="139" t="s">
        <v>389</v>
      </c>
      <c r="B70" s="181" t="s">
        <v>274</v>
      </c>
      <c r="C70" s="402"/>
      <c r="D70" s="113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35"/>
      <c r="Y70" s="329"/>
      <c r="Z70" s="30"/>
      <c r="AA70" s="30"/>
      <c r="AB70" s="30"/>
      <c r="AC70" s="335"/>
      <c r="AD70" s="329"/>
      <c r="AE70" s="30"/>
      <c r="AF70" s="30"/>
      <c r="AG70" s="30"/>
      <c r="AH70" s="348"/>
      <c r="AI70" s="209"/>
      <c r="AJ70" s="71"/>
      <c r="AK70" s="71"/>
      <c r="AL70" s="71"/>
      <c r="AM70" s="124"/>
      <c r="AN70" s="209"/>
      <c r="AO70" s="71"/>
      <c r="AP70" s="71"/>
      <c r="AQ70" s="71"/>
      <c r="AR70" s="124"/>
      <c r="AS70" s="117"/>
      <c r="AT70" s="71"/>
      <c r="AU70" s="71"/>
      <c r="AV70" s="71"/>
      <c r="AW70" s="208"/>
      <c r="AX70" s="209"/>
      <c r="AY70" s="71"/>
      <c r="AZ70" s="71"/>
      <c r="BA70" s="71"/>
      <c r="BB70" s="124"/>
      <c r="BC70" s="117"/>
      <c r="BD70" s="71"/>
      <c r="BE70" s="71"/>
      <c r="BF70" s="71"/>
      <c r="BG70" s="208"/>
      <c r="BH70" s="209"/>
      <c r="BI70" s="71"/>
      <c r="BJ70" s="71"/>
      <c r="BK70" s="71"/>
      <c r="BL70" s="124"/>
      <c r="BM70" s="117"/>
      <c r="BN70" s="71"/>
      <c r="BO70" s="71"/>
      <c r="BP70" s="71"/>
      <c r="BQ70" s="208"/>
      <c r="BR70" s="209"/>
      <c r="BS70" s="71"/>
      <c r="BT70" s="71"/>
      <c r="BU70" s="71"/>
      <c r="BV70" s="124"/>
      <c r="BW70" s="117"/>
      <c r="BX70" s="71"/>
      <c r="BY70" s="71"/>
      <c r="BZ70" s="71"/>
      <c r="CA70" s="208"/>
      <c r="CB70" s="209"/>
      <c r="CC70" s="71"/>
      <c r="CD70" s="71"/>
      <c r="CE70" s="71"/>
      <c r="CF70" s="124"/>
      <c r="CG70" s="209"/>
      <c r="CH70" s="117"/>
      <c r="CI70" s="117"/>
      <c r="CJ70" s="117"/>
      <c r="CK70" s="210"/>
      <c r="CL70" s="138"/>
      <c r="CM70" s="181" t="s">
        <v>274</v>
      </c>
      <c r="CN70" s="402"/>
      <c r="CO70" s="417"/>
    </row>
    <row r="71" spans="1:93" s="3" customFormat="1" x14ac:dyDescent="0.25">
      <c r="A71" s="139" t="s">
        <v>390</v>
      </c>
      <c r="B71" s="181" t="s">
        <v>275</v>
      </c>
      <c r="C71" s="402"/>
      <c r="D71" s="113"/>
      <c r="E71" s="30"/>
      <c r="F71" s="30"/>
      <c r="G71" s="30"/>
      <c r="H71" s="30" t="s">
        <v>210</v>
      </c>
      <c r="I71" s="30" t="s">
        <v>210</v>
      </c>
      <c r="J71" s="30" t="s">
        <v>210</v>
      </c>
      <c r="K71" s="30" t="s">
        <v>210</v>
      </c>
      <c r="L71" s="30" t="s">
        <v>210</v>
      </c>
      <c r="M71" s="30" t="s">
        <v>210</v>
      </c>
      <c r="N71" s="30">
        <v>0</v>
      </c>
      <c r="O71" s="30" t="s">
        <v>210</v>
      </c>
      <c r="P71" s="30" t="s">
        <v>210</v>
      </c>
      <c r="Q71" s="30" t="s">
        <v>210</v>
      </c>
      <c r="R71" s="30" t="s">
        <v>210</v>
      </c>
      <c r="S71" s="30" t="s">
        <v>210</v>
      </c>
      <c r="T71" s="30" t="s">
        <v>210</v>
      </c>
      <c r="U71" s="30" t="s">
        <v>210</v>
      </c>
      <c r="V71" s="30" t="s">
        <v>210</v>
      </c>
      <c r="W71" s="30" t="s">
        <v>210</v>
      </c>
      <c r="X71" s="335" t="s">
        <v>210</v>
      </c>
      <c r="Y71" s="329">
        <f t="shared" ref="Y71:AI71" si="129">SUM(Y72:Y72)</f>
        <v>0</v>
      </c>
      <c r="Z71" s="30">
        <f t="shared" si="129"/>
        <v>0</v>
      </c>
      <c r="AA71" s="30">
        <f t="shared" si="129"/>
        <v>0</v>
      </c>
      <c r="AB71" s="30">
        <f t="shared" si="129"/>
        <v>0</v>
      </c>
      <c r="AC71" s="335">
        <f t="shared" si="129"/>
        <v>0</v>
      </c>
      <c r="AD71" s="329">
        <f t="shared" si="129"/>
        <v>0</v>
      </c>
      <c r="AE71" s="30">
        <f t="shared" si="129"/>
        <v>0</v>
      </c>
      <c r="AF71" s="30">
        <f t="shared" si="129"/>
        <v>0</v>
      </c>
      <c r="AG71" s="30">
        <f t="shared" si="129"/>
        <v>0</v>
      </c>
      <c r="AH71" s="348">
        <f t="shared" si="129"/>
        <v>0</v>
      </c>
      <c r="AI71" s="209">
        <f t="shared" si="129"/>
        <v>0</v>
      </c>
      <c r="AJ71" s="71">
        <f t="shared" ref="AJ71:AK71" si="130">SUM(AJ72:AJ72)</f>
        <v>0</v>
      </c>
      <c r="AK71" s="71">
        <f t="shared" si="130"/>
        <v>0</v>
      </c>
      <c r="AL71" s="71">
        <f>SUM(AL72:AL72)</f>
        <v>0</v>
      </c>
      <c r="AM71" s="124">
        <f>SUM(AM72:AM72)</f>
        <v>0</v>
      </c>
      <c r="AN71" s="209">
        <f>SUM(AN72:AN72)</f>
        <v>0</v>
      </c>
      <c r="AO71" s="71">
        <f t="shared" ref="AO71" si="131">SUM(AO72:AO72)</f>
        <v>0</v>
      </c>
      <c r="AP71" s="71">
        <f t="shared" ref="AP71" si="132">SUM(AP72:AP72)</f>
        <v>0</v>
      </c>
      <c r="AQ71" s="71">
        <f>SUM(AQ72:AQ72)</f>
        <v>0</v>
      </c>
      <c r="AR71" s="124">
        <f>SUM(AR72:AR72)</f>
        <v>0</v>
      </c>
      <c r="AS71" s="117">
        <f>SUM(AS72:AS72)</f>
        <v>0</v>
      </c>
      <c r="AT71" s="71">
        <f t="shared" ref="AT71" si="133">SUM(AT72:AT72)</f>
        <v>0</v>
      </c>
      <c r="AU71" s="71">
        <f t="shared" ref="AU71" si="134">SUM(AU72:AU72)</f>
        <v>0</v>
      </c>
      <c r="AV71" s="71">
        <f>SUM(AV72:AV72)</f>
        <v>0</v>
      </c>
      <c r="AW71" s="208">
        <f>SUM(AW72:AW72)</f>
        <v>0</v>
      </c>
      <c r="AX71" s="209">
        <f t="shared" ref="AX71" si="135">SUM(AX72:AX72)</f>
        <v>0</v>
      </c>
      <c r="AY71" s="71">
        <f t="shared" ref="AY71" si="136">SUM(AY72:AY72)</f>
        <v>0</v>
      </c>
      <c r="AZ71" s="71">
        <f t="shared" ref="AZ71:BC71" si="137">SUM(AZ72:AZ72)</f>
        <v>0</v>
      </c>
      <c r="BA71" s="71">
        <f t="shared" si="137"/>
        <v>0</v>
      </c>
      <c r="BB71" s="124">
        <f t="shared" si="137"/>
        <v>0</v>
      </c>
      <c r="BC71" s="117">
        <f t="shared" si="137"/>
        <v>0</v>
      </c>
      <c r="BD71" s="71">
        <f t="shared" ref="BD71" si="138">SUM(BD72:BD72)</f>
        <v>0</v>
      </c>
      <c r="BE71" s="71">
        <f t="shared" ref="BE71:BH71" si="139">SUM(BE72:BE72)</f>
        <v>0</v>
      </c>
      <c r="BF71" s="71">
        <f t="shared" si="139"/>
        <v>0</v>
      </c>
      <c r="BG71" s="208">
        <f t="shared" si="139"/>
        <v>0</v>
      </c>
      <c r="BH71" s="209">
        <f t="shared" si="139"/>
        <v>0</v>
      </c>
      <c r="BI71" s="71">
        <f t="shared" ref="BI71" si="140">SUM(BI72:BI72)</f>
        <v>0</v>
      </c>
      <c r="BJ71" s="71">
        <f t="shared" ref="BJ71:BM71" si="141">SUM(BJ72:BJ72)</f>
        <v>0</v>
      </c>
      <c r="BK71" s="71">
        <f t="shared" si="141"/>
        <v>0</v>
      </c>
      <c r="BL71" s="124">
        <f t="shared" si="141"/>
        <v>0</v>
      </c>
      <c r="BM71" s="117">
        <f t="shared" si="141"/>
        <v>0</v>
      </c>
      <c r="BN71" s="71">
        <f t="shared" ref="BN71" si="142">SUM(BN72:BN72)</f>
        <v>0</v>
      </c>
      <c r="BO71" s="71">
        <f t="shared" ref="BO71:BR71" si="143">SUM(BO72:BO72)</f>
        <v>0</v>
      </c>
      <c r="BP71" s="71">
        <f t="shared" si="143"/>
        <v>0</v>
      </c>
      <c r="BQ71" s="208">
        <f t="shared" si="143"/>
        <v>0</v>
      </c>
      <c r="BR71" s="209">
        <f t="shared" si="143"/>
        <v>0</v>
      </c>
      <c r="BS71" s="71">
        <f t="shared" ref="BS71" si="144">SUM(BS72:BS72)</f>
        <v>0</v>
      </c>
      <c r="BT71" s="71">
        <f t="shared" ref="BT71:BW71" si="145">SUM(BT72:BT72)</f>
        <v>0</v>
      </c>
      <c r="BU71" s="71">
        <f t="shared" si="145"/>
        <v>0</v>
      </c>
      <c r="BV71" s="124">
        <f t="shared" si="145"/>
        <v>0</v>
      </c>
      <c r="BW71" s="117">
        <f t="shared" si="145"/>
        <v>0</v>
      </c>
      <c r="BX71" s="71">
        <f t="shared" ref="BX71" si="146">SUM(BX72:BX72)</f>
        <v>0</v>
      </c>
      <c r="BY71" s="71">
        <f t="shared" ref="BY71:CB71" si="147">SUM(BY72:BY72)</f>
        <v>0</v>
      </c>
      <c r="BZ71" s="71">
        <f t="shared" si="147"/>
        <v>0</v>
      </c>
      <c r="CA71" s="208">
        <f t="shared" si="147"/>
        <v>0</v>
      </c>
      <c r="CB71" s="209">
        <f t="shared" si="147"/>
        <v>0</v>
      </c>
      <c r="CC71" s="71">
        <f t="shared" ref="CC71" si="148">SUM(CC72:CC72)</f>
        <v>0</v>
      </c>
      <c r="CD71" s="71">
        <f t="shared" ref="CD71:CF71" si="149">SUM(CD72:CD72)</f>
        <v>0</v>
      </c>
      <c r="CE71" s="71">
        <f t="shared" si="149"/>
        <v>0</v>
      </c>
      <c r="CF71" s="124">
        <f t="shared" si="149"/>
        <v>0</v>
      </c>
      <c r="CG71" s="209">
        <f>SUM(CG72:CG72)</f>
        <v>0</v>
      </c>
      <c r="CH71" s="71">
        <f t="shared" ref="CH71:CI71" si="150">SUM(CH72:CH72)</f>
        <v>0</v>
      </c>
      <c r="CI71" s="71">
        <f t="shared" si="150"/>
        <v>0</v>
      </c>
      <c r="CJ71" s="71">
        <f>SUM(CJ72:CJ72)</f>
        <v>0</v>
      </c>
      <c r="CK71" s="124">
        <f>SUM(CK72:CK72)</f>
        <v>0</v>
      </c>
      <c r="CL71" s="138" t="s">
        <v>217</v>
      </c>
      <c r="CM71" s="181" t="s">
        <v>275</v>
      </c>
      <c r="CN71" s="402"/>
      <c r="CO71" s="417"/>
    </row>
    <row r="72" spans="1:93" s="4" customFormat="1" ht="77.25" customHeight="1" x14ac:dyDescent="0.25">
      <c r="A72" s="137" t="s">
        <v>391</v>
      </c>
      <c r="B72" s="177" t="s">
        <v>401</v>
      </c>
      <c r="C72" s="398" t="s">
        <v>418</v>
      </c>
      <c r="D72" s="109" t="s">
        <v>213</v>
      </c>
      <c r="E72" s="22">
        <v>2024</v>
      </c>
      <c r="F72" s="22">
        <v>2024</v>
      </c>
      <c r="G72" s="22" t="s">
        <v>217</v>
      </c>
      <c r="H72" s="22" t="s">
        <v>210</v>
      </c>
      <c r="I72" s="22" t="s">
        <v>210</v>
      </c>
      <c r="J72" s="22" t="s">
        <v>210</v>
      </c>
      <c r="K72" s="22" t="s">
        <v>210</v>
      </c>
      <c r="L72" s="22" t="s">
        <v>210</v>
      </c>
      <c r="M72" s="22" t="s">
        <v>210</v>
      </c>
      <c r="N72" s="22">
        <v>0</v>
      </c>
      <c r="O72" s="22" t="s">
        <v>210</v>
      </c>
      <c r="P72" s="22" t="s">
        <v>210</v>
      </c>
      <c r="Q72" s="22" t="s">
        <v>210</v>
      </c>
      <c r="R72" s="22" t="s">
        <v>210</v>
      </c>
      <c r="S72" s="22" t="s">
        <v>210</v>
      </c>
      <c r="T72" s="22" t="s">
        <v>210</v>
      </c>
      <c r="U72" s="22" t="s">
        <v>210</v>
      </c>
      <c r="V72" s="22" t="s">
        <v>210</v>
      </c>
      <c r="W72" s="22" t="s">
        <v>210</v>
      </c>
      <c r="X72" s="104" t="s">
        <v>210</v>
      </c>
      <c r="Y72" s="105">
        <v>0</v>
      </c>
      <c r="Z72" s="22">
        <v>0</v>
      </c>
      <c r="AA72" s="22">
        <v>0</v>
      </c>
      <c r="AB72" s="22">
        <v>0</v>
      </c>
      <c r="AC72" s="104">
        <v>0</v>
      </c>
      <c r="AD72" s="105">
        <v>0</v>
      </c>
      <c r="AE72" s="22">
        <v>0</v>
      </c>
      <c r="AF72" s="22">
        <v>0</v>
      </c>
      <c r="AG72" s="22">
        <v>0</v>
      </c>
      <c r="AH72" s="112">
        <v>0</v>
      </c>
      <c r="AI72" s="192">
        <v>0</v>
      </c>
      <c r="AJ72" s="29">
        <v>0</v>
      </c>
      <c r="AK72" s="29">
        <v>0</v>
      </c>
      <c r="AL72" s="29">
        <v>0</v>
      </c>
      <c r="AM72" s="195">
        <v>0</v>
      </c>
      <c r="AN72" s="192">
        <v>0</v>
      </c>
      <c r="AO72" s="29">
        <v>0</v>
      </c>
      <c r="AP72" s="29">
        <v>0</v>
      </c>
      <c r="AQ72" s="29">
        <v>0</v>
      </c>
      <c r="AR72" s="195">
        <v>0</v>
      </c>
      <c r="AS72" s="191">
        <v>0</v>
      </c>
      <c r="AT72" s="29">
        <v>0</v>
      </c>
      <c r="AU72" s="29">
        <v>0</v>
      </c>
      <c r="AV72" s="29">
        <v>0</v>
      </c>
      <c r="AW72" s="194">
        <v>0</v>
      </c>
      <c r="AX72" s="192">
        <v>0</v>
      </c>
      <c r="AY72" s="29">
        <v>0</v>
      </c>
      <c r="AZ72" s="29">
        <v>0</v>
      </c>
      <c r="BA72" s="29">
        <v>0</v>
      </c>
      <c r="BB72" s="195">
        <v>0</v>
      </c>
      <c r="BC72" s="191">
        <v>0</v>
      </c>
      <c r="BD72" s="29">
        <v>0</v>
      </c>
      <c r="BE72" s="29">
        <v>0</v>
      </c>
      <c r="BF72" s="29">
        <v>0</v>
      </c>
      <c r="BG72" s="194">
        <v>0</v>
      </c>
      <c r="BH72" s="192">
        <v>0</v>
      </c>
      <c r="BI72" s="29">
        <v>0</v>
      </c>
      <c r="BJ72" s="29">
        <v>0</v>
      </c>
      <c r="BK72" s="29">
        <v>0</v>
      </c>
      <c r="BL72" s="195">
        <v>0</v>
      </c>
      <c r="BM72" s="191">
        <v>0</v>
      </c>
      <c r="BN72" s="29">
        <v>0</v>
      </c>
      <c r="BO72" s="29">
        <v>0</v>
      </c>
      <c r="BP72" s="29">
        <f>BM72</f>
        <v>0</v>
      </c>
      <c r="BQ72" s="194">
        <v>0</v>
      </c>
      <c r="BR72" s="192">
        <v>0</v>
      </c>
      <c r="BS72" s="29">
        <v>0</v>
      </c>
      <c r="BT72" s="29">
        <v>0</v>
      </c>
      <c r="BU72" s="29">
        <v>0</v>
      </c>
      <c r="BV72" s="195">
        <v>0</v>
      </c>
      <c r="BW72" s="191">
        <v>0</v>
      </c>
      <c r="BX72" s="29">
        <v>0</v>
      </c>
      <c r="BY72" s="29">
        <v>0</v>
      </c>
      <c r="BZ72" s="29">
        <v>0</v>
      </c>
      <c r="CA72" s="194">
        <v>0</v>
      </c>
      <c r="CB72" s="192">
        <v>0</v>
      </c>
      <c r="CC72" s="29">
        <v>0</v>
      </c>
      <c r="CD72" s="29">
        <v>0</v>
      </c>
      <c r="CE72" s="29">
        <v>0</v>
      </c>
      <c r="CF72" s="195">
        <v>0</v>
      </c>
      <c r="CG72" s="192">
        <f t="shared" ref="CG72" si="151">AI72+AS72+BC72+BM72+BW72</f>
        <v>0</v>
      </c>
      <c r="CH72" s="191">
        <f t="shared" ref="CH72" si="152">AJ72+AT72+BD72+BN72+BX72</f>
        <v>0</v>
      </c>
      <c r="CI72" s="191">
        <f t="shared" ref="CI72" si="153">AK72+AU72+BE72+BO72+BY72</f>
        <v>0</v>
      </c>
      <c r="CJ72" s="191">
        <f t="shared" ref="CJ72" si="154">AL72+AV72+BF72+BP72+BZ72</f>
        <v>0</v>
      </c>
      <c r="CK72" s="198">
        <f t="shared" ref="CK72" si="155">CG72-CJ72</f>
        <v>0</v>
      </c>
      <c r="CL72" s="138" t="s">
        <v>217</v>
      </c>
      <c r="CM72" s="177" t="s">
        <v>298</v>
      </c>
      <c r="CN72" s="398" t="s">
        <v>358</v>
      </c>
      <c r="CO72" s="412"/>
    </row>
    <row r="73" spans="1:93" s="3" customFormat="1" x14ac:dyDescent="0.25">
      <c r="A73" s="139" t="s">
        <v>392</v>
      </c>
      <c r="B73" s="181" t="s">
        <v>276</v>
      </c>
      <c r="C73" s="402"/>
      <c r="D73" s="113"/>
      <c r="E73" s="30"/>
      <c r="F73" s="30"/>
      <c r="G73" s="30"/>
      <c r="H73" s="30" t="s">
        <v>210</v>
      </c>
      <c r="I73" s="30" t="s">
        <v>210</v>
      </c>
      <c r="J73" s="30" t="s">
        <v>210</v>
      </c>
      <c r="K73" s="30" t="s">
        <v>210</v>
      </c>
      <c r="L73" s="30" t="s">
        <v>210</v>
      </c>
      <c r="M73" s="30" t="s">
        <v>210</v>
      </c>
      <c r="N73" s="30">
        <v>0</v>
      </c>
      <c r="O73" s="30" t="s">
        <v>210</v>
      </c>
      <c r="P73" s="30" t="s">
        <v>210</v>
      </c>
      <c r="Q73" s="30" t="s">
        <v>210</v>
      </c>
      <c r="R73" s="30" t="s">
        <v>210</v>
      </c>
      <c r="S73" s="30" t="s">
        <v>210</v>
      </c>
      <c r="T73" s="30" t="s">
        <v>210</v>
      </c>
      <c r="U73" s="30" t="s">
        <v>210</v>
      </c>
      <c r="V73" s="30" t="s">
        <v>210</v>
      </c>
      <c r="W73" s="30" t="s">
        <v>210</v>
      </c>
      <c r="X73" s="335" t="s">
        <v>210</v>
      </c>
      <c r="Y73" s="329">
        <f t="shared" ref="Y73:AH73" si="156">SUM(Y74:Y74)</f>
        <v>0</v>
      </c>
      <c r="Z73" s="30">
        <f t="shared" si="156"/>
        <v>0</v>
      </c>
      <c r="AA73" s="30">
        <f t="shared" si="156"/>
        <v>0</v>
      </c>
      <c r="AB73" s="30">
        <f t="shared" si="156"/>
        <v>0</v>
      </c>
      <c r="AC73" s="335">
        <f t="shared" si="156"/>
        <v>0</v>
      </c>
      <c r="AD73" s="329">
        <f t="shared" si="156"/>
        <v>0</v>
      </c>
      <c r="AE73" s="30">
        <f t="shared" si="156"/>
        <v>0</v>
      </c>
      <c r="AF73" s="30">
        <f t="shared" si="156"/>
        <v>0</v>
      </c>
      <c r="AG73" s="30">
        <f t="shared" si="156"/>
        <v>0</v>
      </c>
      <c r="AH73" s="348">
        <f t="shared" si="156"/>
        <v>0</v>
      </c>
      <c r="AI73" s="209">
        <f>SUM(AI74)</f>
        <v>0</v>
      </c>
      <c r="AJ73" s="71">
        <f>SUM(AJ74)</f>
        <v>0</v>
      </c>
      <c r="AK73" s="71">
        <f t="shared" ref="AK73:AL73" si="157">SUM(AK74)</f>
        <v>0</v>
      </c>
      <c r="AL73" s="71">
        <f t="shared" si="157"/>
        <v>0</v>
      </c>
      <c r="AM73" s="124">
        <f>SUM(AM74)</f>
        <v>0</v>
      </c>
      <c r="AN73" s="209">
        <f>SUM(AN74)</f>
        <v>0</v>
      </c>
      <c r="AO73" s="71">
        <f>SUM(AO74)</f>
        <v>0</v>
      </c>
      <c r="AP73" s="71">
        <f t="shared" ref="AP73" si="158">SUM(AP74)</f>
        <v>0</v>
      </c>
      <c r="AQ73" s="71">
        <f t="shared" ref="AQ73" si="159">SUM(AQ74)</f>
        <v>0</v>
      </c>
      <c r="AR73" s="124">
        <f>SUM(AR74)</f>
        <v>0</v>
      </c>
      <c r="AS73" s="117">
        <f>SUM(AS74)</f>
        <v>0</v>
      </c>
      <c r="AT73" s="71">
        <f>SUM(AT74)</f>
        <v>0</v>
      </c>
      <c r="AU73" s="71">
        <f t="shared" ref="AU73" si="160">SUM(AU74)</f>
        <v>0</v>
      </c>
      <c r="AV73" s="71">
        <f t="shared" ref="AV73" si="161">SUM(AV74)</f>
        <v>0</v>
      </c>
      <c r="AW73" s="208">
        <f>SUM(AW74)</f>
        <v>0</v>
      </c>
      <c r="AX73" s="209">
        <f t="shared" ref="AX73:AY73" si="162">SUM(AX74)</f>
        <v>0</v>
      </c>
      <c r="AY73" s="71">
        <f t="shared" si="162"/>
        <v>0</v>
      </c>
      <c r="AZ73" s="71">
        <f t="shared" ref="AZ73" si="163">SUM(AZ74)</f>
        <v>0</v>
      </c>
      <c r="BA73" s="71">
        <f t="shared" ref="BA73:BD73" si="164">SUM(BA74)</f>
        <v>0</v>
      </c>
      <c r="BB73" s="124">
        <f t="shared" si="164"/>
        <v>0</v>
      </c>
      <c r="BC73" s="117">
        <f t="shared" si="164"/>
        <v>0</v>
      </c>
      <c r="BD73" s="71">
        <f t="shared" si="164"/>
        <v>0</v>
      </c>
      <c r="BE73" s="71">
        <f t="shared" ref="BE73" si="165">SUM(BE74)</f>
        <v>0</v>
      </c>
      <c r="BF73" s="71">
        <f t="shared" ref="BF73:BI73" si="166">SUM(BF74)</f>
        <v>0</v>
      </c>
      <c r="BG73" s="208">
        <f t="shared" si="166"/>
        <v>0</v>
      </c>
      <c r="BH73" s="209">
        <f t="shared" si="166"/>
        <v>0</v>
      </c>
      <c r="BI73" s="71">
        <f t="shared" si="166"/>
        <v>0</v>
      </c>
      <c r="BJ73" s="71">
        <f t="shared" ref="BJ73" si="167">SUM(BJ74)</f>
        <v>0</v>
      </c>
      <c r="BK73" s="71">
        <f t="shared" ref="BK73:BN73" si="168">SUM(BK74)</f>
        <v>0</v>
      </c>
      <c r="BL73" s="124">
        <f t="shared" si="168"/>
        <v>0</v>
      </c>
      <c r="BM73" s="117">
        <f t="shared" si="168"/>
        <v>0</v>
      </c>
      <c r="BN73" s="71">
        <f t="shared" si="168"/>
        <v>0</v>
      </c>
      <c r="BO73" s="71">
        <f t="shared" ref="BO73" si="169">SUM(BO74)</f>
        <v>0</v>
      </c>
      <c r="BP73" s="71">
        <f t="shared" ref="BP73:BS73" si="170">SUM(BP74)</f>
        <v>0</v>
      </c>
      <c r="BQ73" s="208">
        <f t="shared" si="170"/>
        <v>0</v>
      </c>
      <c r="BR73" s="209">
        <f t="shared" si="170"/>
        <v>0</v>
      </c>
      <c r="BS73" s="71">
        <f t="shared" si="170"/>
        <v>0</v>
      </c>
      <c r="BT73" s="71">
        <f t="shared" ref="BT73" si="171">SUM(BT74)</f>
        <v>0</v>
      </c>
      <c r="BU73" s="71">
        <f t="shared" ref="BU73:BX73" si="172">SUM(BU74)</f>
        <v>0</v>
      </c>
      <c r="BV73" s="124">
        <f t="shared" si="172"/>
        <v>0</v>
      </c>
      <c r="BW73" s="117">
        <f t="shared" si="172"/>
        <v>0</v>
      </c>
      <c r="BX73" s="71">
        <f t="shared" si="172"/>
        <v>0</v>
      </c>
      <c r="BY73" s="71">
        <f t="shared" ref="BY73" si="173">SUM(BY74)</f>
        <v>0</v>
      </c>
      <c r="BZ73" s="71">
        <f t="shared" ref="BZ73:CC73" si="174">SUM(BZ74)</f>
        <v>0</v>
      </c>
      <c r="CA73" s="208">
        <f t="shared" si="174"/>
        <v>0</v>
      </c>
      <c r="CB73" s="209">
        <f t="shared" si="174"/>
        <v>0</v>
      </c>
      <c r="CC73" s="71">
        <f t="shared" si="174"/>
        <v>0</v>
      </c>
      <c r="CD73" s="71">
        <f t="shared" ref="CD73" si="175">SUM(CD74)</f>
        <v>0</v>
      </c>
      <c r="CE73" s="71">
        <f t="shared" ref="CE73:CF73" si="176">SUM(CE74)</f>
        <v>0</v>
      </c>
      <c r="CF73" s="124">
        <f t="shared" si="176"/>
        <v>0</v>
      </c>
      <c r="CG73" s="209">
        <f>SUM(CG74:CG74)</f>
        <v>0</v>
      </c>
      <c r="CH73" s="71">
        <f t="shared" ref="CH73:CI73" si="177">SUM(CH74:CH74)</f>
        <v>0</v>
      </c>
      <c r="CI73" s="71">
        <f t="shared" si="177"/>
        <v>0</v>
      </c>
      <c r="CJ73" s="71">
        <f>SUM(CJ74:CJ74)</f>
        <v>0</v>
      </c>
      <c r="CK73" s="124">
        <f>SUM(CK74:CK74)</f>
        <v>0</v>
      </c>
      <c r="CL73" s="138" t="s">
        <v>217</v>
      </c>
      <c r="CM73" s="181" t="s">
        <v>276</v>
      </c>
      <c r="CN73" s="402"/>
      <c r="CO73" s="417"/>
    </row>
    <row r="74" spans="1:93" s="4" customFormat="1" ht="61.5" customHeight="1" x14ac:dyDescent="0.25">
      <c r="A74" s="137" t="s">
        <v>393</v>
      </c>
      <c r="B74" s="177" t="s">
        <v>402</v>
      </c>
      <c r="C74" s="398" t="s">
        <v>419</v>
      </c>
      <c r="D74" s="109" t="s">
        <v>213</v>
      </c>
      <c r="E74" s="22">
        <v>2025</v>
      </c>
      <c r="F74" s="22">
        <v>2025</v>
      </c>
      <c r="G74" s="22" t="s">
        <v>210</v>
      </c>
      <c r="H74" s="22" t="s">
        <v>210</v>
      </c>
      <c r="I74" s="22" t="s">
        <v>210</v>
      </c>
      <c r="J74" s="22" t="s">
        <v>210</v>
      </c>
      <c r="K74" s="22" t="s">
        <v>210</v>
      </c>
      <c r="L74" s="22" t="s">
        <v>210</v>
      </c>
      <c r="M74" s="22" t="s">
        <v>210</v>
      </c>
      <c r="N74" s="22">
        <v>0</v>
      </c>
      <c r="O74" s="22" t="s">
        <v>210</v>
      </c>
      <c r="P74" s="22" t="s">
        <v>210</v>
      </c>
      <c r="Q74" s="22" t="s">
        <v>210</v>
      </c>
      <c r="R74" s="22" t="s">
        <v>210</v>
      </c>
      <c r="S74" s="22" t="s">
        <v>210</v>
      </c>
      <c r="T74" s="22" t="s">
        <v>210</v>
      </c>
      <c r="U74" s="22" t="s">
        <v>210</v>
      </c>
      <c r="V74" s="22" t="s">
        <v>210</v>
      </c>
      <c r="W74" s="22" t="s">
        <v>210</v>
      </c>
      <c r="X74" s="104" t="s">
        <v>210</v>
      </c>
      <c r="Y74" s="105">
        <v>0</v>
      </c>
      <c r="Z74" s="22">
        <v>0</v>
      </c>
      <c r="AA74" s="22">
        <v>0</v>
      </c>
      <c r="AB74" s="22">
        <v>0</v>
      </c>
      <c r="AC74" s="104">
        <v>0</v>
      </c>
      <c r="AD74" s="105">
        <v>0</v>
      </c>
      <c r="AE74" s="22">
        <v>0</v>
      </c>
      <c r="AF74" s="22">
        <v>0</v>
      </c>
      <c r="AG74" s="22">
        <v>0</v>
      </c>
      <c r="AH74" s="112">
        <v>0</v>
      </c>
      <c r="AI74" s="192">
        <v>0</v>
      </c>
      <c r="AJ74" s="29">
        <v>0</v>
      </c>
      <c r="AK74" s="29">
        <v>0</v>
      </c>
      <c r="AL74" s="29">
        <v>0</v>
      </c>
      <c r="AM74" s="195">
        <v>0</v>
      </c>
      <c r="AN74" s="192">
        <v>0</v>
      </c>
      <c r="AO74" s="29">
        <v>0</v>
      </c>
      <c r="AP74" s="29">
        <v>0</v>
      </c>
      <c r="AQ74" s="29">
        <v>0</v>
      </c>
      <c r="AR74" s="195">
        <v>0</v>
      </c>
      <c r="AS74" s="191">
        <v>0</v>
      </c>
      <c r="AT74" s="29">
        <v>0</v>
      </c>
      <c r="AU74" s="29">
        <v>0</v>
      </c>
      <c r="AV74" s="29">
        <v>0</v>
      </c>
      <c r="AW74" s="194">
        <v>0</v>
      </c>
      <c r="AX74" s="192">
        <v>0</v>
      </c>
      <c r="AY74" s="29">
        <v>0</v>
      </c>
      <c r="AZ74" s="29">
        <v>0</v>
      </c>
      <c r="BA74" s="29">
        <v>0</v>
      </c>
      <c r="BB74" s="195">
        <v>0</v>
      </c>
      <c r="BC74" s="191">
        <v>0</v>
      </c>
      <c r="BD74" s="29">
        <v>0</v>
      </c>
      <c r="BE74" s="29">
        <v>0</v>
      </c>
      <c r="BF74" s="29">
        <v>0</v>
      </c>
      <c r="BG74" s="194">
        <v>0</v>
      </c>
      <c r="BH74" s="192">
        <v>0</v>
      </c>
      <c r="BI74" s="29">
        <v>0</v>
      </c>
      <c r="BJ74" s="29">
        <v>0</v>
      </c>
      <c r="BK74" s="29">
        <v>0</v>
      </c>
      <c r="BL74" s="195">
        <v>0</v>
      </c>
      <c r="BM74" s="191">
        <v>0</v>
      </c>
      <c r="BN74" s="29">
        <v>0</v>
      </c>
      <c r="BO74" s="29">
        <v>0</v>
      </c>
      <c r="BP74" s="29">
        <v>0</v>
      </c>
      <c r="BQ74" s="194">
        <v>0</v>
      </c>
      <c r="BR74" s="192">
        <v>0</v>
      </c>
      <c r="BS74" s="29">
        <v>0</v>
      </c>
      <c r="BT74" s="29">
        <v>0</v>
      </c>
      <c r="BU74" s="29">
        <v>0</v>
      </c>
      <c r="BV74" s="195">
        <v>0</v>
      </c>
      <c r="BW74" s="191">
        <v>0</v>
      </c>
      <c r="BX74" s="29">
        <v>0</v>
      </c>
      <c r="BY74" s="29">
        <v>0</v>
      </c>
      <c r="BZ74" s="29">
        <f>BW74</f>
        <v>0</v>
      </c>
      <c r="CA74" s="194">
        <v>0</v>
      </c>
      <c r="CB74" s="192">
        <v>0</v>
      </c>
      <c r="CC74" s="29">
        <v>0</v>
      </c>
      <c r="CD74" s="29">
        <v>0</v>
      </c>
      <c r="CE74" s="29">
        <v>0</v>
      </c>
      <c r="CF74" s="195">
        <v>0</v>
      </c>
      <c r="CG74" s="192">
        <f t="shared" ref="CG74" si="178">AI74+AS74+BC74+BM74+BW74</f>
        <v>0</v>
      </c>
      <c r="CH74" s="191">
        <f t="shared" ref="CH74" si="179">AJ74+AT74+BD74+BN74+BX74</f>
        <v>0</v>
      </c>
      <c r="CI74" s="191">
        <f t="shared" ref="CI74" si="180">AK74+AU74+BE74+BO74+BY74</f>
        <v>0</v>
      </c>
      <c r="CJ74" s="191">
        <f t="shared" ref="CJ74" si="181">AL74+AV74+BF74+BP74+BZ74</f>
        <v>0</v>
      </c>
      <c r="CK74" s="198">
        <f t="shared" ref="CK74" si="182">CG74-CJ74</f>
        <v>0</v>
      </c>
      <c r="CL74" s="138" t="s">
        <v>217</v>
      </c>
      <c r="CM74" s="177" t="s">
        <v>299</v>
      </c>
      <c r="CN74" s="398" t="s">
        <v>359</v>
      </c>
      <c r="CO74" s="412"/>
    </row>
    <row r="75" spans="1:93" s="232" customFormat="1" ht="24" x14ac:dyDescent="0.25">
      <c r="A75" s="246" t="s">
        <v>41</v>
      </c>
      <c r="B75" s="167" t="s">
        <v>42</v>
      </c>
      <c r="C75" s="392" t="s">
        <v>137</v>
      </c>
      <c r="D75" s="247" t="s">
        <v>217</v>
      </c>
      <c r="E75" s="248" t="s">
        <v>217</v>
      </c>
      <c r="F75" s="248" t="s">
        <v>217</v>
      </c>
      <c r="G75" s="248" t="s">
        <v>217</v>
      </c>
      <c r="H75" s="248" t="s">
        <v>210</v>
      </c>
      <c r="I75" s="248" t="s">
        <v>210</v>
      </c>
      <c r="J75" s="248" t="s">
        <v>210</v>
      </c>
      <c r="K75" s="248" t="s">
        <v>210</v>
      </c>
      <c r="L75" s="248" t="s">
        <v>210</v>
      </c>
      <c r="M75" s="248" t="s">
        <v>210</v>
      </c>
      <c r="N75" s="248">
        <v>0</v>
      </c>
      <c r="O75" s="248" t="s">
        <v>210</v>
      </c>
      <c r="P75" s="248" t="s">
        <v>210</v>
      </c>
      <c r="Q75" s="248" t="s">
        <v>210</v>
      </c>
      <c r="R75" s="248" t="s">
        <v>210</v>
      </c>
      <c r="S75" s="248" t="s">
        <v>210</v>
      </c>
      <c r="T75" s="248" t="s">
        <v>210</v>
      </c>
      <c r="U75" s="248" t="s">
        <v>210</v>
      </c>
      <c r="V75" s="248" t="s">
        <v>210</v>
      </c>
      <c r="W75" s="248" t="s">
        <v>210</v>
      </c>
      <c r="X75" s="333" t="s">
        <v>210</v>
      </c>
      <c r="Y75" s="325">
        <v>0</v>
      </c>
      <c r="Z75" s="248">
        <v>0</v>
      </c>
      <c r="AA75" s="248">
        <v>0</v>
      </c>
      <c r="AB75" s="248">
        <v>0</v>
      </c>
      <c r="AC75" s="333">
        <v>0</v>
      </c>
      <c r="AD75" s="325">
        <v>0</v>
      </c>
      <c r="AE75" s="248">
        <v>0</v>
      </c>
      <c r="AF75" s="248">
        <v>0</v>
      </c>
      <c r="AG75" s="248">
        <v>0</v>
      </c>
      <c r="AH75" s="249">
        <v>0</v>
      </c>
      <c r="AI75" s="254">
        <v>0</v>
      </c>
      <c r="AJ75" s="251">
        <v>0</v>
      </c>
      <c r="AK75" s="251">
        <v>0</v>
      </c>
      <c r="AL75" s="251">
        <f t="shared" ref="AL75:AL131" si="183">AI75</f>
        <v>0</v>
      </c>
      <c r="AM75" s="252">
        <v>0</v>
      </c>
      <c r="AN75" s="254">
        <v>0</v>
      </c>
      <c r="AO75" s="251">
        <v>0</v>
      </c>
      <c r="AP75" s="251">
        <v>0</v>
      </c>
      <c r="AQ75" s="251">
        <f t="shared" ref="AQ75" si="184">AN75</f>
        <v>0</v>
      </c>
      <c r="AR75" s="252">
        <v>0</v>
      </c>
      <c r="AS75" s="250">
        <v>0</v>
      </c>
      <c r="AT75" s="251">
        <v>0</v>
      </c>
      <c r="AU75" s="251">
        <v>0</v>
      </c>
      <c r="AV75" s="251">
        <v>0</v>
      </c>
      <c r="AW75" s="253">
        <v>0</v>
      </c>
      <c r="AX75" s="254">
        <v>0</v>
      </c>
      <c r="AY75" s="251">
        <v>0</v>
      </c>
      <c r="AZ75" s="251">
        <v>0</v>
      </c>
      <c r="BA75" s="251">
        <v>0</v>
      </c>
      <c r="BB75" s="252">
        <v>0</v>
      </c>
      <c r="BC75" s="250">
        <v>0</v>
      </c>
      <c r="BD75" s="251">
        <v>0</v>
      </c>
      <c r="BE75" s="251">
        <v>0</v>
      </c>
      <c r="BF75" s="251">
        <v>0</v>
      </c>
      <c r="BG75" s="253">
        <v>0</v>
      </c>
      <c r="BH75" s="254">
        <v>0</v>
      </c>
      <c r="BI75" s="251">
        <v>0</v>
      </c>
      <c r="BJ75" s="251">
        <v>0</v>
      </c>
      <c r="BK75" s="251">
        <v>0</v>
      </c>
      <c r="BL75" s="252">
        <v>0</v>
      </c>
      <c r="BM75" s="250">
        <v>0</v>
      </c>
      <c r="BN75" s="251">
        <v>0</v>
      </c>
      <c r="BO75" s="251">
        <v>0</v>
      </c>
      <c r="BP75" s="251">
        <v>0</v>
      </c>
      <c r="BQ75" s="253">
        <v>0</v>
      </c>
      <c r="BR75" s="254">
        <v>0</v>
      </c>
      <c r="BS75" s="251">
        <v>0</v>
      </c>
      <c r="BT75" s="251">
        <v>0</v>
      </c>
      <c r="BU75" s="251">
        <v>0</v>
      </c>
      <c r="BV75" s="252">
        <v>0</v>
      </c>
      <c r="BW75" s="250">
        <v>0</v>
      </c>
      <c r="BX75" s="251">
        <v>0</v>
      </c>
      <c r="BY75" s="251">
        <v>0</v>
      </c>
      <c r="BZ75" s="251">
        <v>0</v>
      </c>
      <c r="CA75" s="253">
        <v>0</v>
      </c>
      <c r="CB75" s="254">
        <v>0</v>
      </c>
      <c r="CC75" s="251">
        <v>0</v>
      </c>
      <c r="CD75" s="251">
        <v>0</v>
      </c>
      <c r="CE75" s="251">
        <v>0</v>
      </c>
      <c r="CF75" s="252">
        <v>0</v>
      </c>
      <c r="CG75" s="254">
        <f t="shared" si="115"/>
        <v>0</v>
      </c>
      <c r="CH75" s="250">
        <f t="shared" si="116"/>
        <v>0</v>
      </c>
      <c r="CI75" s="250">
        <f t="shared" si="117"/>
        <v>0</v>
      </c>
      <c r="CJ75" s="250">
        <f t="shared" si="118"/>
        <v>0</v>
      </c>
      <c r="CK75" s="255">
        <f t="shared" si="119"/>
        <v>0</v>
      </c>
      <c r="CL75" s="256" t="s">
        <v>217</v>
      </c>
      <c r="CM75" s="167" t="s">
        <v>42</v>
      </c>
      <c r="CN75" s="392" t="s">
        <v>137</v>
      </c>
      <c r="CO75" s="415"/>
    </row>
    <row r="76" spans="1:93" s="294" customFormat="1" ht="24" x14ac:dyDescent="0.25">
      <c r="A76" s="284" t="s">
        <v>5</v>
      </c>
      <c r="B76" s="170" t="s">
        <v>6</v>
      </c>
      <c r="C76" s="395" t="s">
        <v>137</v>
      </c>
      <c r="D76" s="285" t="s">
        <v>217</v>
      </c>
      <c r="E76" s="286" t="s">
        <v>217</v>
      </c>
      <c r="F76" s="286" t="s">
        <v>217</v>
      </c>
      <c r="G76" s="286" t="s">
        <v>217</v>
      </c>
      <c r="H76" s="286" t="s">
        <v>210</v>
      </c>
      <c r="I76" s="286" t="s">
        <v>210</v>
      </c>
      <c r="J76" s="286" t="s">
        <v>210</v>
      </c>
      <c r="K76" s="286" t="s">
        <v>210</v>
      </c>
      <c r="L76" s="286" t="s">
        <v>210</v>
      </c>
      <c r="M76" s="286" t="s">
        <v>210</v>
      </c>
      <c r="N76" s="248">
        <v>0</v>
      </c>
      <c r="O76" s="286" t="s">
        <v>210</v>
      </c>
      <c r="P76" s="286" t="s">
        <v>210</v>
      </c>
      <c r="Q76" s="286" t="s">
        <v>210</v>
      </c>
      <c r="R76" s="286" t="s">
        <v>210</v>
      </c>
      <c r="S76" s="286" t="s">
        <v>210</v>
      </c>
      <c r="T76" s="286" t="s">
        <v>210</v>
      </c>
      <c r="U76" s="286" t="s">
        <v>210</v>
      </c>
      <c r="V76" s="286" t="s">
        <v>210</v>
      </c>
      <c r="W76" s="286" t="s">
        <v>210</v>
      </c>
      <c r="X76" s="341" t="s">
        <v>210</v>
      </c>
      <c r="Y76" s="349">
        <f t="shared" ref="Y76:AC76" si="185">SUM(Y77:Y81)</f>
        <v>4.6150700000000002</v>
      </c>
      <c r="Z76" s="286">
        <f t="shared" si="185"/>
        <v>0</v>
      </c>
      <c r="AA76" s="286">
        <f t="shared" si="185"/>
        <v>0</v>
      </c>
      <c r="AB76" s="286">
        <f t="shared" si="185"/>
        <v>4.6150700000000002</v>
      </c>
      <c r="AC76" s="341">
        <f t="shared" si="185"/>
        <v>0</v>
      </c>
      <c r="AD76" s="349">
        <f>SUM(AD77:AD81)</f>
        <v>0</v>
      </c>
      <c r="AE76" s="286">
        <f t="shared" ref="AE76:CF76" si="186">SUM(AE77:AE81)</f>
        <v>0</v>
      </c>
      <c r="AF76" s="286">
        <f t="shared" si="186"/>
        <v>0</v>
      </c>
      <c r="AG76" s="286">
        <f t="shared" si="186"/>
        <v>0</v>
      </c>
      <c r="AH76" s="287">
        <f t="shared" si="186"/>
        <v>0</v>
      </c>
      <c r="AI76" s="291">
        <f t="shared" si="186"/>
        <v>7.8218000000000005</v>
      </c>
      <c r="AJ76" s="289">
        <f t="shared" si="186"/>
        <v>0</v>
      </c>
      <c r="AK76" s="289">
        <f t="shared" si="186"/>
        <v>0</v>
      </c>
      <c r="AL76" s="289">
        <f t="shared" si="186"/>
        <v>7.8218000000000005</v>
      </c>
      <c r="AM76" s="290">
        <f t="shared" si="186"/>
        <v>0</v>
      </c>
      <c r="AN76" s="291">
        <f t="shared" ref="AN76:AR76" si="187">SUM(AN77:AN81)</f>
        <v>0</v>
      </c>
      <c r="AO76" s="289">
        <f t="shared" si="187"/>
        <v>0</v>
      </c>
      <c r="AP76" s="289">
        <f t="shared" si="187"/>
        <v>0</v>
      </c>
      <c r="AQ76" s="289">
        <f t="shared" si="187"/>
        <v>0</v>
      </c>
      <c r="AR76" s="290">
        <f t="shared" si="187"/>
        <v>0</v>
      </c>
      <c r="AS76" s="288">
        <f>SUM(AS77:AS81)</f>
        <v>11.0581</v>
      </c>
      <c r="AT76" s="289">
        <f t="shared" si="186"/>
        <v>0</v>
      </c>
      <c r="AU76" s="289">
        <f t="shared" si="186"/>
        <v>0</v>
      </c>
      <c r="AV76" s="289">
        <f t="shared" si="186"/>
        <v>11.0581</v>
      </c>
      <c r="AW76" s="292">
        <f t="shared" si="186"/>
        <v>0</v>
      </c>
      <c r="AX76" s="291">
        <f>SUM(AX77:AX81)</f>
        <v>0</v>
      </c>
      <c r="AY76" s="289">
        <f t="shared" ref="AY76:BB76" si="188">SUM(AY77:AY81)</f>
        <v>0</v>
      </c>
      <c r="AZ76" s="289">
        <f t="shared" si="188"/>
        <v>0</v>
      </c>
      <c r="BA76" s="289">
        <f t="shared" si="188"/>
        <v>0</v>
      </c>
      <c r="BB76" s="290">
        <f t="shared" si="188"/>
        <v>0</v>
      </c>
      <c r="BC76" s="288">
        <f t="shared" si="186"/>
        <v>8.8231799999999989</v>
      </c>
      <c r="BD76" s="289">
        <f t="shared" si="186"/>
        <v>0</v>
      </c>
      <c r="BE76" s="289">
        <f t="shared" si="186"/>
        <v>0</v>
      </c>
      <c r="BF76" s="289">
        <f t="shared" si="186"/>
        <v>8.8231799999999989</v>
      </c>
      <c r="BG76" s="292">
        <f t="shared" si="186"/>
        <v>0</v>
      </c>
      <c r="BH76" s="291">
        <f t="shared" si="186"/>
        <v>0</v>
      </c>
      <c r="BI76" s="289">
        <f t="shared" si="186"/>
        <v>0</v>
      </c>
      <c r="BJ76" s="289">
        <f t="shared" si="186"/>
        <v>0</v>
      </c>
      <c r="BK76" s="289">
        <f t="shared" si="186"/>
        <v>0</v>
      </c>
      <c r="BL76" s="290">
        <f t="shared" si="186"/>
        <v>0</v>
      </c>
      <c r="BM76" s="288">
        <f t="shared" ref="BM76:BQ76" si="189">SUM(BM77:BM81)</f>
        <v>11.132099999999999</v>
      </c>
      <c r="BN76" s="289">
        <f t="shared" si="189"/>
        <v>0</v>
      </c>
      <c r="BO76" s="289">
        <f t="shared" si="189"/>
        <v>0</v>
      </c>
      <c r="BP76" s="289">
        <f t="shared" si="189"/>
        <v>11.132099999999999</v>
      </c>
      <c r="BQ76" s="292">
        <f t="shared" si="189"/>
        <v>0</v>
      </c>
      <c r="BR76" s="291">
        <f t="shared" si="186"/>
        <v>0</v>
      </c>
      <c r="BS76" s="289">
        <f t="shared" si="186"/>
        <v>0</v>
      </c>
      <c r="BT76" s="289">
        <f t="shared" si="186"/>
        <v>0</v>
      </c>
      <c r="BU76" s="289">
        <f t="shared" si="186"/>
        <v>0</v>
      </c>
      <c r="BV76" s="290">
        <f t="shared" si="186"/>
        <v>0</v>
      </c>
      <c r="BW76" s="288">
        <f t="shared" ref="BW76:BZ76" si="190">SUM(BW77:BW81)</f>
        <v>12.426400000000001</v>
      </c>
      <c r="BX76" s="289">
        <f t="shared" si="190"/>
        <v>0</v>
      </c>
      <c r="BY76" s="289">
        <f t="shared" si="190"/>
        <v>0</v>
      </c>
      <c r="BZ76" s="289">
        <f t="shared" si="190"/>
        <v>12.426400000000001</v>
      </c>
      <c r="CA76" s="292">
        <f t="shared" si="186"/>
        <v>0</v>
      </c>
      <c r="CB76" s="291">
        <f t="shared" si="186"/>
        <v>0</v>
      </c>
      <c r="CC76" s="289">
        <f t="shared" ref="CC76:CE76" si="191">SUM(CC77:CC81)</f>
        <v>0</v>
      </c>
      <c r="CD76" s="289">
        <f t="shared" si="191"/>
        <v>0</v>
      </c>
      <c r="CE76" s="289">
        <f t="shared" si="191"/>
        <v>0</v>
      </c>
      <c r="CF76" s="290">
        <f t="shared" si="186"/>
        <v>0</v>
      </c>
      <c r="CG76" s="291">
        <f t="shared" si="115"/>
        <v>51.261580000000002</v>
      </c>
      <c r="CH76" s="288">
        <f t="shared" si="116"/>
        <v>0</v>
      </c>
      <c r="CI76" s="288">
        <f t="shared" si="117"/>
        <v>0</v>
      </c>
      <c r="CJ76" s="288">
        <f t="shared" si="118"/>
        <v>51.261580000000002</v>
      </c>
      <c r="CK76" s="293">
        <f t="shared" si="119"/>
        <v>0</v>
      </c>
      <c r="CL76" s="256" t="s">
        <v>217</v>
      </c>
      <c r="CM76" s="170" t="s">
        <v>6</v>
      </c>
      <c r="CN76" s="395" t="s">
        <v>137</v>
      </c>
      <c r="CO76" s="426"/>
    </row>
    <row r="77" spans="1:93" s="4" customFormat="1" ht="33" customHeight="1" x14ac:dyDescent="0.25">
      <c r="A77" s="137" t="s">
        <v>7</v>
      </c>
      <c r="B77" s="167" t="s">
        <v>8</v>
      </c>
      <c r="C77" s="392" t="s">
        <v>137</v>
      </c>
      <c r="D77" s="109" t="s">
        <v>217</v>
      </c>
      <c r="E77" s="22" t="s">
        <v>217</v>
      </c>
      <c r="F77" s="22" t="s">
        <v>217</v>
      </c>
      <c r="G77" s="22" t="s">
        <v>217</v>
      </c>
      <c r="H77" s="22" t="s">
        <v>210</v>
      </c>
      <c r="I77" s="22" t="s">
        <v>210</v>
      </c>
      <c r="J77" s="22" t="s">
        <v>210</v>
      </c>
      <c r="K77" s="22" t="s">
        <v>210</v>
      </c>
      <c r="L77" s="22" t="s">
        <v>210</v>
      </c>
      <c r="M77" s="22" t="s">
        <v>210</v>
      </c>
      <c r="N77" s="22">
        <v>0</v>
      </c>
      <c r="O77" s="22" t="s">
        <v>210</v>
      </c>
      <c r="P77" s="22" t="s">
        <v>210</v>
      </c>
      <c r="Q77" s="22" t="s">
        <v>210</v>
      </c>
      <c r="R77" s="22" t="s">
        <v>210</v>
      </c>
      <c r="S77" s="22" t="s">
        <v>210</v>
      </c>
      <c r="T77" s="22" t="s">
        <v>210</v>
      </c>
      <c r="U77" s="22" t="s">
        <v>210</v>
      </c>
      <c r="V77" s="22" t="s">
        <v>210</v>
      </c>
      <c r="W77" s="22" t="s">
        <v>210</v>
      </c>
      <c r="X77" s="104" t="s">
        <v>210</v>
      </c>
      <c r="Y77" s="105" t="s">
        <v>210</v>
      </c>
      <c r="Z77" s="22" t="s">
        <v>210</v>
      </c>
      <c r="AA77" s="22" t="s">
        <v>210</v>
      </c>
      <c r="AB77" s="22" t="s">
        <v>210</v>
      </c>
      <c r="AC77" s="104" t="s">
        <v>210</v>
      </c>
      <c r="AD77" s="105">
        <v>0</v>
      </c>
      <c r="AE77" s="22">
        <v>0</v>
      </c>
      <c r="AF77" s="22">
        <v>0</v>
      </c>
      <c r="AG77" s="22">
        <f t="shared" ref="AG77:AG135" si="192">AD77</f>
        <v>0</v>
      </c>
      <c r="AH77" s="112">
        <v>0</v>
      </c>
      <c r="AI77" s="192">
        <v>0</v>
      </c>
      <c r="AJ77" s="29">
        <v>0</v>
      </c>
      <c r="AK77" s="29">
        <v>0</v>
      </c>
      <c r="AL77" s="29">
        <f t="shared" si="183"/>
        <v>0</v>
      </c>
      <c r="AM77" s="195">
        <v>0</v>
      </c>
      <c r="AN77" s="192">
        <v>0</v>
      </c>
      <c r="AO77" s="29">
        <v>0</v>
      </c>
      <c r="AP77" s="29">
        <v>0</v>
      </c>
      <c r="AQ77" s="29">
        <f t="shared" ref="AQ77:AQ80" si="193">AN77</f>
        <v>0</v>
      </c>
      <c r="AR77" s="195">
        <v>0</v>
      </c>
      <c r="AS77" s="191">
        <v>0</v>
      </c>
      <c r="AT77" s="29">
        <v>0</v>
      </c>
      <c r="AU77" s="29">
        <v>0</v>
      </c>
      <c r="AV77" s="29">
        <v>0</v>
      </c>
      <c r="AW77" s="194">
        <v>0</v>
      </c>
      <c r="AX77" s="192">
        <v>0</v>
      </c>
      <c r="AY77" s="29">
        <v>0</v>
      </c>
      <c r="AZ77" s="29">
        <v>0</v>
      </c>
      <c r="BA77" s="29">
        <v>0</v>
      </c>
      <c r="BB77" s="195">
        <v>0</v>
      </c>
      <c r="BC77" s="191">
        <v>0</v>
      </c>
      <c r="BD77" s="29">
        <v>0</v>
      </c>
      <c r="BE77" s="29">
        <v>0</v>
      </c>
      <c r="BF77" s="29">
        <v>0</v>
      </c>
      <c r="BG77" s="194">
        <v>0</v>
      </c>
      <c r="BH77" s="192">
        <v>0</v>
      </c>
      <c r="BI77" s="29">
        <v>0</v>
      </c>
      <c r="BJ77" s="29">
        <v>0</v>
      </c>
      <c r="BK77" s="29">
        <v>0</v>
      </c>
      <c r="BL77" s="195">
        <v>0</v>
      </c>
      <c r="BM77" s="191">
        <v>0</v>
      </c>
      <c r="BN77" s="29">
        <v>0</v>
      </c>
      <c r="BO77" s="29">
        <v>0</v>
      </c>
      <c r="BP77" s="29">
        <v>0</v>
      </c>
      <c r="BQ77" s="194">
        <v>0</v>
      </c>
      <c r="BR77" s="192">
        <v>0</v>
      </c>
      <c r="BS77" s="29">
        <v>0</v>
      </c>
      <c r="BT77" s="29">
        <v>0</v>
      </c>
      <c r="BU77" s="29">
        <v>0</v>
      </c>
      <c r="BV77" s="195">
        <v>0</v>
      </c>
      <c r="BW77" s="191">
        <v>0</v>
      </c>
      <c r="BX77" s="29">
        <v>0</v>
      </c>
      <c r="BY77" s="29">
        <v>0</v>
      </c>
      <c r="BZ77" s="29">
        <v>0</v>
      </c>
      <c r="CA77" s="194">
        <v>0</v>
      </c>
      <c r="CB77" s="192">
        <v>0</v>
      </c>
      <c r="CC77" s="29">
        <v>0</v>
      </c>
      <c r="CD77" s="29">
        <v>0</v>
      </c>
      <c r="CE77" s="29">
        <v>0</v>
      </c>
      <c r="CF77" s="195">
        <v>0</v>
      </c>
      <c r="CG77" s="192">
        <f t="shared" si="115"/>
        <v>0</v>
      </c>
      <c r="CH77" s="191">
        <f t="shared" si="116"/>
        <v>0</v>
      </c>
      <c r="CI77" s="191">
        <f t="shared" si="117"/>
        <v>0</v>
      </c>
      <c r="CJ77" s="191">
        <f t="shared" si="118"/>
        <v>0</v>
      </c>
      <c r="CK77" s="198">
        <f t="shared" si="119"/>
        <v>0</v>
      </c>
      <c r="CL77" s="138" t="s">
        <v>217</v>
      </c>
      <c r="CM77" s="167" t="s">
        <v>8</v>
      </c>
      <c r="CN77" s="392" t="s">
        <v>137</v>
      </c>
      <c r="CO77" s="412"/>
    </row>
    <row r="78" spans="1:93" s="4" customFormat="1" ht="33" customHeight="1" x14ac:dyDescent="0.25">
      <c r="A78" s="137" t="s">
        <v>9</v>
      </c>
      <c r="B78" s="167" t="s">
        <v>10</v>
      </c>
      <c r="C78" s="392" t="s">
        <v>137</v>
      </c>
      <c r="D78" s="109" t="s">
        <v>217</v>
      </c>
      <c r="E78" s="22" t="s">
        <v>217</v>
      </c>
      <c r="F78" s="22" t="s">
        <v>217</v>
      </c>
      <c r="G78" s="22" t="s">
        <v>217</v>
      </c>
      <c r="H78" s="22" t="s">
        <v>210</v>
      </c>
      <c r="I78" s="22" t="s">
        <v>210</v>
      </c>
      <c r="J78" s="22" t="s">
        <v>210</v>
      </c>
      <c r="K78" s="22" t="s">
        <v>210</v>
      </c>
      <c r="L78" s="22" t="s">
        <v>210</v>
      </c>
      <c r="M78" s="22" t="s">
        <v>210</v>
      </c>
      <c r="N78" s="22">
        <v>0</v>
      </c>
      <c r="O78" s="22" t="s">
        <v>210</v>
      </c>
      <c r="P78" s="22" t="s">
        <v>210</v>
      </c>
      <c r="Q78" s="22" t="s">
        <v>210</v>
      </c>
      <c r="R78" s="22" t="s">
        <v>210</v>
      </c>
      <c r="S78" s="22" t="s">
        <v>210</v>
      </c>
      <c r="T78" s="22" t="s">
        <v>210</v>
      </c>
      <c r="U78" s="22" t="s">
        <v>210</v>
      </c>
      <c r="V78" s="22" t="s">
        <v>210</v>
      </c>
      <c r="W78" s="22" t="s">
        <v>210</v>
      </c>
      <c r="X78" s="104" t="s">
        <v>210</v>
      </c>
      <c r="Y78" s="105" t="s">
        <v>210</v>
      </c>
      <c r="Z78" s="22" t="s">
        <v>210</v>
      </c>
      <c r="AA78" s="22" t="s">
        <v>210</v>
      </c>
      <c r="AB78" s="22" t="s">
        <v>210</v>
      </c>
      <c r="AC78" s="104" t="s">
        <v>210</v>
      </c>
      <c r="AD78" s="105">
        <v>0</v>
      </c>
      <c r="AE78" s="22">
        <v>0</v>
      </c>
      <c r="AF78" s="22">
        <v>0</v>
      </c>
      <c r="AG78" s="22">
        <f t="shared" si="192"/>
        <v>0</v>
      </c>
      <c r="AH78" s="112">
        <v>0</v>
      </c>
      <c r="AI78" s="192">
        <v>0</v>
      </c>
      <c r="AJ78" s="29">
        <v>0</v>
      </c>
      <c r="AK78" s="29">
        <v>0</v>
      </c>
      <c r="AL78" s="29">
        <f t="shared" si="183"/>
        <v>0</v>
      </c>
      <c r="AM78" s="195">
        <v>0</v>
      </c>
      <c r="AN78" s="192">
        <v>0</v>
      </c>
      <c r="AO78" s="29">
        <v>0</v>
      </c>
      <c r="AP78" s="29">
        <v>0</v>
      </c>
      <c r="AQ78" s="29">
        <f t="shared" si="193"/>
        <v>0</v>
      </c>
      <c r="AR78" s="195">
        <v>0</v>
      </c>
      <c r="AS78" s="191">
        <v>0</v>
      </c>
      <c r="AT78" s="29">
        <v>0</v>
      </c>
      <c r="AU78" s="29">
        <v>0</v>
      </c>
      <c r="AV78" s="29">
        <v>0</v>
      </c>
      <c r="AW78" s="194">
        <v>0</v>
      </c>
      <c r="AX78" s="192">
        <v>0</v>
      </c>
      <c r="AY78" s="29">
        <v>0</v>
      </c>
      <c r="AZ78" s="29">
        <v>0</v>
      </c>
      <c r="BA78" s="29">
        <v>0</v>
      </c>
      <c r="BB78" s="195">
        <v>0</v>
      </c>
      <c r="BC78" s="191">
        <v>0</v>
      </c>
      <c r="BD78" s="29">
        <v>0</v>
      </c>
      <c r="BE78" s="29">
        <v>0</v>
      </c>
      <c r="BF78" s="29">
        <v>0</v>
      </c>
      <c r="BG78" s="194">
        <v>0</v>
      </c>
      <c r="BH78" s="192">
        <v>0</v>
      </c>
      <c r="BI78" s="29">
        <v>0</v>
      </c>
      <c r="BJ78" s="29">
        <v>0</v>
      </c>
      <c r="BK78" s="29">
        <v>0</v>
      </c>
      <c r="BL78" s="195">
        <v>0</v>
      </c>
      <c r="BM78" s="191">
        <v>0</v>
      </c>
      <c r="BN78" s="29">
        <v>0</v>
      </c>
      <c r="BO78" s="29">
        <v>0</v>
      </c>
      <c r="BP78" s="29">
        <v>0</v>
      </c>
      <c r="BQ78" s="194">
        <v>0</v>
      </c>
      <c r="BR78" s="192">
        <v>0</v>
      </c>
      <c r="BS78" s="29">
        <v>0</v>
      </c>
      <c r="BT78" s="29">
        <v>0</v>
      </c>
      <c r="BU78" s="29">
        <v>0</v>
      </c>
      <c r="BV78" s="195">
        <v>0</v>
      </c>
      <c r="BW78" s="191">
        <v>0</v>
      </c>
      <c r="BX78" s="29">
        <v>0</v>
      </c>
      <c r="BY78" s="29">
        <v>0</v>
      </c>
      <c r="BZ78" s="29">
        <v>0</v>
      </c>
      <c r="CA78" s="194">
        <v>0</v>
      </c>
      <c r="CB78" s="192">
        <v>0</v>
      </c>
      <c r="CC78" s="29">
        <v>0</v>
      </c>
      <c r="CD78" s="29">
        <v>0</v>
      </c>
      <c r="CE78" s="29">
        <v>0</v>
      </c>
      <c r="CF78" s="195">
        <v>0</v>
      </c>
      <c r="CG78" s="192">
        <f t="shared" ref="CG78:CG113" si="194">AI78+AS78+BC78+BM78+BW78</f>
        <v>0</v>
      </c>
      <c r="CH78" s="191">
        <f t="shared" ref="CH78:CH113" si="195">AJ78+AT78+BD78+BN78+BX78</f>
        <v>0</v>
      </c>
      <c r="CI78" s="191">
        <f t="shared" ref="CI78:CI113" si="196">AK78+AU78+BE78+BO78+BY78</f>
        <v>0</v>
      </c>
      <c r="CJ78" s="191">
        <f t="shared" ref="CJ78:CJ113" si="197">AL78+AV78+BF78+BP78+BZ78</f>
        <v>0</v>
      </c>
      <c r="CK78" s="198">
        <f t="shared" ref="CK78:CK113" si="198">CG78-CJ78</f>
        <v>0</v>
      </c>
      <c r="CL78" s="138" t="s">
        <v>217</v>
      </c>
      <c r="CM78" s="167" t="s">
        <v>10</v>
      </c>
      <c r="CN78" s="392" t="s">
        <v>137</v>
      </c>
      <c r="CO78" s="412"/>
    </row>
    <row r="79" spans="1:93" s="4" customFormat="1" ht="33" customHeight="1" x14ac:dyDescent="0.25">
      <c r="A79" s="137" t="s">
        <v>11</v>
      </c>
      <c r="B79" s="167" t="s">
        <v>12</v>
      </c>
      <c r="C79" s="392" t="s">
        <v>137</v>
      </c>
      <c r="D79" s="109" t="s">
        <v>217</v>
      </c>
      <c r="E79" s="22" t="s">
        <v>217</v>
      </c>
      <c r="F79" s="22" t="s">
        <v>217</v>
      </c>
      <c r="G79" s="22" t="s">
        <v>217</v>
      </c>
      <c r="H79" s="22" t="s">
        <v>210</v>
      </c>
      <c r="I79" s="22" t="s">
        <v>210</v>
      </c>
      <c r="J79" s="22" t="s">
        <v>210</v>
      </c>
      <c r="K79" s="22" t="s">
        <v>210</v>
      </c>
      <c r="L79" s="22" t="s">
        <v>210</v>
      </c>
      <c r="M79" s="22" t="s">
        <v>210</v>
      </c>
      <c r="N79" s="22">
        <v>0</v>
      </c>
      <c r="O79" s="22" t="s">
        <v>210</v>
      </c>
      <c r="P79" s="22" t="s">
        <v>210</v>
      </c>
      <c r="Q79" s="22" t="s">
        <v>210</v>
      </c>
      <c r="R79" s="22" t="s">
        <v>210</v>
      </c>
      <c r="S79" s="22" t="s">
        <v>210</v>
      </c>
      <c r="T79" s="22" t="s">
        <v>210</v>
      </c>
      <c r="U79" s="22" t="s">
        <v>210</v>
      </c>
      <c r="V79" s="22" t="s">
        <v>210</v>
      </c>
      <c r="W79" s="22" t="s">
        <v>210</v>
      </c>
      <c r="X79" s="104" t="s">
        <v>210</v>
      </c>
      <c r="Y79" s="105" t="s">
        <v>210</v>
      </c>
      <c r="Z79" s="22" t="s">
        <v>210</v>
      </c>
      <c r="AA79" s="22" t="s">
        <v>210</v>
      </c>
      <c r="AB79" s="22" t="s">
        <v>210</v>
      </c>
      <c r="AC79" s="104" t="s">
        <v>210</v>
      </c>
      <c r="AD79" s="105">
        <v>0</v>
      </c>
      <c r="AE79" s="22">
        <v>0</v>
      </c>
      <c r="AF79" s="22">
        <v>0</v>
      </c>
      <c r="AG79" s="22">
        <f t="shared" si="192"/>
        <v>0</v>
      </c>
      <c r="AH79" s="112">
        <v>0</v>
      </c>
      <c r="AI79" s="192">
        <v>0</v>
      </c>
      <c r="AJ79" s="29">
        <v>0</v>
      </c>
      <c r="AK79" s="29">
        <v>0</v>
      </c>
      <c r="AL79" s="29">
        <f t="shared" si="183"/>
        <v>0</v>
      </c>
      <c r="AM79" s="195">
        <v>0</v>
      </c>
      <c r="AN79" s="192">
        <v>0</v>
      </c>
      <c r="AO79" s="29">
        <v>0</v>
      </c>
      <c r="AP79" s="29">
        <v>0</v>
      </c>
      <c r="AQ79" s="29">
        <f t="shared" si="193"/>
        <v>0</v>
      </c>
      <c r="AR79" s="195">
        <v>0</v>
      </c>
      <c r="AS79" s="191">
        <v>0</v>
      </c>
      <c r="AT79" s="29">
        <v>0</v>
      </c>
      <c r="AU79" s="29">
        <v>0</v>
      </c>
      <c r="AV79" s="29">
        <v>0</v>
      </c>
      <c r="AW79" s="194">
        <v>0</v>
      </c>
      <c r="AX79" s="192">
        <v>0</v>
      </c>
      <c r="AY79" s="29">
        <v>0</v>
      </c>
      <c r="AZ79" s="29">
        <v>0</v>
      </c>
      <c r="BA79" s="29">
        <v>0</v>
      </c>
      <c r="BB79" s="195">
        <v>0</v>
      </c>
      <c r="BC79" s="191">
        <v>0</v>
      </c>
      <c r="BD79" s="29">
        <v>0</v>
      </c>
      <c r="BE79" s="29">
        <v>0</v>
      </c>
      <c r="BF79" s="29">
        <v>0</v>
      </c>
      <c r="BG79" s="194">
        <v>0</v>
      </c>
      <c r="BH79" s="192">
        <v>0</v>
      </c>
      <c r="BI79" s="29">
        <v>0</v>
      </c>
      <c r="BJ79" s="29">
        <v>0</v>
      </c>
      <c r="BK79" s="29">
        <v>0</v>
      </c>
      <c r="BL79" s="195">
        <v>0</v>
      </c>
      <c r="BM79" s="191">
        <v>0</v>
      </c>
      <c r="BN79" s="29">
        <v>0</v>
      </c>
      <c r="BO79" s="29">
        <v>0</v>
      </c>
      <c r="BP79" s="29">
        <v>0</v>
      </c>
      <c r="BQ79" s="194">
        <v>0</v>
      </c>
      <c r="BR79" s="192">
        <v>0</v>
      </c>
      <c r="BS79" s="29">
        <v>0</v>
      </c>
      <c r="BT79" s="29">
        <v>0</v>
      </c>
      <c r="BU79" s="29">
        <v>0</v>
      </c>
      <c r="BV79" s="195">
        <v>0</v>
      </c>
      <c r="BW79" s="191">
        <v>0</v>
      </c>
      <c r="BX79" s="29">
        <v>0</v>
      </c>
      <c r="BY79" s="29">
        <v>0</v>
      </c>
      <c r="BZ79" s="29">
        <v>0</v>
      </c>
      <c r="CA79" s="194">
        <v>0</v>
      </c>
      <c r="CB79" s="192">
        <v>0</v>
      </c>
      <c r="CC79" s="29">
        <v>0</v>
      </c>
      <c r="CD79" s="29">
        <v>0</v>
      </c>
      <c r="CE79" s="29">
        <v>0</v>
      </c>
      <c r="CF79" s="195">
        <v>0</v>
      </c>
      <c r="CG79" s="192">
        <f t="shared" si="194"/>
        <v>0</v>
      </c>
      <c r="CH79" s="191">
        <f t="shared" si="195"/>
        <v>0</v>
      </c>
      <c r="CI79" s="191">
        <f t="shared" si="196"/>
        <v>0</v>
      </c>
      <c r="CJ79" s="191">
        <f t="shared" si="197"/>
        <v>0</v>
      </c>
      <c r="CK79" s="198">
        <f t="shared" si="198"/>
        <v>0</v>
      </c>
      <c r="CL79" s="138" t="s">
        <v>217</v>
      </c>
      <c r="CM79" s="167" t="s">
        <v>12</v>
      </c>
      <c r="CN79" s="392" t="s">
        <v>137</v>
      </c>
      <c r="CO79" s="412"/>
    </row>
    <row r="80" spans="1:93" s="4" customFormat="1" ht="33" customHeight="1" x14ac:dyDescent="0.25">
      <c r="A80" s="137" t="s">
        <v>13</v>
      </c>
      <c r="B80" s="167" t="s">
        <v>14</v>
      </c>
      <c r="C80" s="392" t="s">
        <v>137</v>
      </c>
      <c r="D80" s="109" t="s">
        <v>217</v>
      </c>
      <c r="E80" s="22" t="s">
        <v>217</v>
      </c>
      <c r="F80" s="22" t="s">
        <v>217</v>
      </c>
      <c r="G80" s="22" t="s">
        <v>217</v>
      </c>
      <c r="H80" s="22" t="s">
        <v>210</v>
      </c>
      <c r="I80" s="22" t="s">
        <v>210</v>
      </c>
      <c r="J80" s="22" t="s">
        <v>210</v>
      </c>
      <c r="K80" s="22" t="s">
        <v>210</v>
      </c>
      <c r="L80" s="22" t="s">
        <v>210</v>
      </c>
      <c r="M80" s="22" t="s">
        <v>210</v>
      </c>
      <c r="N80" s="22">
        <v>0</v>
      </c>
      <c r="O80" s="22" t="s">
        <v>210</v>
      </c>
      <c r="P80" s="22" t="s">
        <v>210</v>
      </c>
      <c r="Q80" s="22" t="s">
        <v>210</v>
      </c>
      <c r="R80" s="22" t="s">
        <v>210</v>
      </c>
      <c r="S80" s="22" t="s">
        <v>210</v>
      </c>
      <c r="T80" s="22" t="s">
        <v>210</v>
      </c>
      <c r="U80" s="22" t="s">
        <v>210</v>
      </c>
      <c r="V80" s="22" t="s">
        <v>210</v>
      </c>
      <c r="W80" s="22" t="s">
        <v>210</v>
      </c>
      <c r="X80" s="104" t="s">
        <v>210</v>
      </c>
      <c r="Y80" s="105" t="s">
        <v>210</v>
      </c>
      <c r="Z80" s="22" t="s">
        <v>210</v>
      </c>
      <c r="AA80" s="22" t="s">
        <v>210</v>
      </c>
      <c r="AB80" s="22" t="s">
        <v>210</v>
      </c>
      <c r="AC80" s="104" t="s">
        <v>210</v>
      </c>
      <c r="AD80" s="105">
        <v>0</v>
      </c>
      <c r="AE80" s="22">
        <v>0</v>
      </c>
      <c r="AF80" s="22">
        <v>0</v>
      </c>
      <c r="AG80" s="22">
        <f t="shared" si="192"/>
        <v>0</v>
      </c>
      <c r="AH80" s="112">
        <v>0</v>
      </c>
      <c r="AI80" s="192">
        <v>0</v>
      </c>
      <c r="AJ80" s="29">
        <v>0</v>
      </c>
      <c r="AK80" s="29">
        <v>0</v>
      </c>
      <c r="AL80" s="29">
        <f t="shared" si="183"/>
        <v>0</v>
      </c>
      <c r="AM80" s="195">
        <v>0</v>
      </c>
      <c r="AN80" s="192">
        <v>0</v>
      </c>
      <c r="AO80" s="29">
        <v>0</v>
      </c>
      <c r="AP80" s="29">
        <v>0</v>
      </c>
      <c r="AQ80" s="29">
        <f t="shared" si="193"/>
        <v>0</v>
      </c>
      <c r="AR80" s="195">
        <v>0</v>
      </c>
      <c r="AS80" s="191">
        <v>0</v>
      </c>
      <c r="AT80" s="29">
        <v>0</v>
      </c>
      <c r="AU80" s="29">
        <v>0</v>
      </c>
      <c r="AV80" s="29">
        <v>0</v>
      </c>
      <c r="AW80" s="194">
        <v>0</v>
      </c>
      <c r="AX80" s="192">
        <v>0</v>
      </c>
      <c r="AY80" s="29">
        <v>0</v>
      </c>
      <c r="AZ80" s="29">
        <v>0</v>
      </c>
      <c r="BA80" s="29">
        <v>0</v>
      </c>
      <c r="BB80" s="195">
        <v>0</v>
      </c>
      <c r="BC80" s="191">
        <v>0</v>
      </c>
      <c r="BD80" s="29">
        <v>0</v>
      </c>
      <c r="BE80" s="29">
        <v>0</v>
      </c>
      <c r="BF80" s="29">
        <v>0</v>
      </c>
      <c r="BG80" s="194">
        <v>0</v>
      </c>
      <c r="BH80" s="192">
        <v>0</v>
      </c>
      <c r="BI80" s="29">
        <v>0</v>
      </c>
      <c r="BJ80" s="29">
        <v>0</v>
      </c>
      <c r="BK80" s="29">
        <v>0</v>
      </c>
      <c r="BL80" s="195">
        <v>0</v>
      </c>
      <c r="BM80" s="191">
        <v>0</v>
      </c>
      <c r="BN80" s="29">
        <v>0</v>
      </c>
      <c r="BO80" s="29">
        <v>0</v>
      </c>
      <c r="BP80" s="29">
        <v>0</v>
      </c>
      <c r="BQ80" s="194">
        <v>0</v>
      </c>
      <c r="BR80" s="192">
        <v>0</v>
      </c>
      <c r="BS80" s="29">
        <v>0</v>
      </c>
      <c r="BT80" s="29">
        <v>0</v>
      </c>
      <c r="BU80" s="29">
        <v>0</v>
      </c>
      <c r="BV80" s="195">
        <v>0</v>
      </c>
      <c r="BW80" s="191">
        <v>0</v>
      </c>
      <c r="BX80" s="29">
        <v>0</v>
      </c>
      <c r="BY80" s="29">
        <v>0</v>
      </c>
      <c r="BZ80" s="29">
        <v>0</v>
      </c>
      <c r="CA80" s="194">
        <v>0</v>
      </c>
      <c r="CB80" s="192">
        <v>0</v>
      </c>
      <c r="CC80" s="29">
        <v>0</v>
      </c>
      <c r="CD80" s="29">
        <v>0</v>
      </c>
      <c r="CE80" s="29">
        <v>0</v>
      </c>
      <c r="CF80" s="195">
        <v>0</v>
      </c>
      <c r="CG80" s="192">
        <f t="shared" si="194"/>
        <v>0</v>
      </c>
      <c r="CH80" s="191">
        <f t="shared" si="195"/>
        <v>0</v>
      </c>
      <c r="CI80" s="191">
        <f t="shared" si="196"/>
        <v>0</v>
      </c>
      <c r="CJ80" s="191">
        <f t="shared" si="197"/>
        <v>0</v>
      </c>
      <c r="CK80" s="198">
        <f t="shared" si="198"/>
        <v>0</v>
      </c>
      <c r="CL80" s="138" t="s">
        <v>217</v>
      </c>
      <c r="CM80" s="167" t="s">
        <v>14</v>
      </c>
      <c r="CN80" s="392" t="s">
        <v>137</v>
      </c>
      <c r="CO80" s="412"/>
    </row>
    <row r="81" spans="1:93" s="283" customFormat="1" ht="39.75" customHeight="1" x14ac:dyDescent="0.25">
      <c r="A81" s="274" t="s">
        <v>15</v>
      </c>
      <c r="B81" s="178" t="s">
        <v>16</v>
      </c>
      <c r="C81" s="401" t="s">
        <v>137</v>
      </c>
      <c r="D81" s="275" t="s">
        <v>213</v>
      </c>
      <c r="E81" s="276">
        <v>2020</v>
      </c>
      <c r="F81" s="276">
        <v>2025</v>
      </c>
      <c r="G81" s="276" t="s">
        <v>210</v>
      </c>
      <c r="H81" s="276" t="s">
        <v>210</v>
      </c>
      <c r="I81" s="276" t="s">
        <v>210</v>
      </c>
      <c r="J81" s="276" t="s">
        <v>210</v>
      </c>
      <c r="K81" s="276" t="s">
        <v>210</v>
      </c>
      <c r="L81" s="276" t="s">
        <v>210</v>
      </c>
      <c r="M81" s="276" t="s">
        <v>210</v>
      </c>
      <c r="N81" s="248">
        <v>0</v>
      </c>
      <c r="O81" s="276" t="s">
        <v>210</v>
      </c>
      <c r="P81" s="276" t="s">
        <v>210</v>
      </c>
      <c r="Q81" s="276" t="s">
        <v>210</v>
      </c>
      <c r="R81" s="276" t="s">
        <v>210</v>
      </c>
      <c r="S81" s="276" t="s">
        <v>210</v>
      </c>
      <c r="T81" s="276" t="s">
        <v>210</v>
      </c>
      <c r="U81" s="276" t="s">
        <v>210</v>
      </c>
      <c r="V81" s="276" t="s">
        <v>210</v>
      </c>
      <c r="W81" s="276" t="s">
        <v>210</v>
      </c>
      <c r="X81" s="342" t="s">
        <v>210</v>
      </c>
      <c r="Y81" s="350">
        <f>Y82</f>
        <v>4.6150700000000002</v>
      </c>
      <c r="Z81" s="275">
        <f t="shared" ref="Z81:AH81" si="199">Z82</f>
        <v>0</v>
      </c>
      <c r="AA81" s="275">
        <f t="shared" si="199"/>
        <v>0</v>
      </c>
      <c r="AB81" s="275">
        <f t="shared" si="199"/>
        <v>4.6150700000000002</v>
      </c>
      <c r="AC81" s="386">
        <f t="shared" si="199"/>
        <v>0</v>
      </c>
      <c r="AD81" s="350">
        <f t="shared" si="199"/>
        <v>0</v>
      </c>
      <c r="AE81" s="275">
        <f t="shared" si="199"/>
        <v>0</v>
      </c>
      <c r="AF81" s="275">
        <f t="shared" si="199"/>
        <v>0</v>
      </c>
      <c r="AG81" s="275">
        <f t="shared" si="199"/>
        <v>0</v>
      </c>
      <c r="AH81" s="351">
        <f t="shared" si="199"/>
        <v>0</v>
      </c>
      <c r="AI81" s="280">
        <f>AI82</f>
        <v>7.8218000000000005</v>
      </c>
      <c r="AJ81" s="278">
        <f t="shared" ref="AJ81:CF81" si="200">AJ82</f>
        <v>0</v>
      </c>
      <c r="AK81" s="278">
        <f t="shared" si="200"/>
        <v>0</v>
      </c>
      <c r="AL81" s="278">
        <f t="shared" si="200"/>
        <v>7.8218000000000005</v>
      </c>
      <c r="AM81" s="279">
        <f t="shared" si="200"/>
        <v>0</v>
      </c>
      <c r="AN81" s="280">
        <f>AN82</f>
        <v>0</v>
      </c>
      <c r="AO81" s="278">
        <f t="shared" si="200"/>
        <v>0</v>
      </c>
      <c r="AP81" s="278">
        <f t="shared" si="200"/>
        <v>0</v>
      </c>
      <c r="AQ81" s="278">
        <f t="shared" si="200"/>
        <v>0</v>
      </c>
      <c r="AR81" s="279">
        <f t="shared" si="200"/>
        <v>0</v>
      </c>
      <c r="AS81" s="277">
        <f t="shared" si="200"/>
        <v>11.0581</v>
      </c>
      <c r="AT81" s="278">
        <f t="shared" si="200"/>
        <v>0</v>
      </c>
      <c r="AU81" s="278">
        <f t="shared" si="200"/>
        <v>0</v>
      </c>
      <c r="AV81" s="278">
        <f t="shared" si="200"/>
        <v>11.0581</v>
      </c>
      <c r="AW81" s="281">
        <f t="shared" si="200"/>
        <v>0</v>
      </c>
      <c r="AX81" s="280">
        <f t="shared" si="200"/>
        <v>0</v>
      </c>
      <c r="AY81" s="278">
        <f t="shared" si="200"/>
        <v>0</v>
      </c>
      <c r="AZ81" s="278">
        <f t="shared" si="200"/>
        <v>0</v>
      </c>
      <c r="BA81" s="278">
        <f t="shared" si="200"/>
        <v>0</v>
      </c>
      <c r="BB81" s="279">
        <f t="shared" si="200"/>
        <v>0</v>
      </c>
      <c r="BC81" s="277">
        <f t="shared" si="200"/>
        <v>8.8231799999999989</v>
      </c>
      <c r="BD81" s="278">
        <f t="shared" si="200"/>
        <v>0</v>
      </c>
      <c r="BE81" s="278">
        <f t="shared" si="200"/>
        <v>0</v>
      </c>
      <c r="BF81" s="278">
        <f t="shared" si="200"/>
        <v>8.8231799999999989</v>
      </c>
      <c r="BG81" s="281">
        <f t="shared" si="200"/>
        <v>0</v>
      </c>
      <c r="BH81" s="280">
        <f t="shared" si="200"/>
        <v>0</v>
      </c>
      <c r="BI81" s="278">
        <f t="shared" si="200"/>
        <v>0</v>
      </c>
      <c r="BJ81" s="278">
        <f t="shared" si="200"/>
        <v>0</v>
      </c>
      <c r="BK81" s="278">
        <f t="shared" si="200"/>
        <v>0</v>
      </c>
      <c r="BL81" s="279">
        <f t="shared" si="200"/>
        <v>0</v>
      </c>
      <c r="BM81" s="277">
        <f t="shared" si="200"/>
        <v>11.132099999999999</v>
      </c>
      <c r="BN81" s="278">
        <f t="shared" si="200"/>
        <v>0</v>
      </c>
      <c r="BO81" s="278">
        <f t="shared" si="200"/>
        <v>0</v>
      </c>
      <c r="BP81" s="278">
        <f t="shared" si="200"/>
        <v>11.132099999999999</v>
      </c>
      <c r="BQ81" s="281">
        <f t="shared" si="200"/>
        <v>0</v>
      </c>
      <c r="BR81" s="280">
        <f t="shared" si="200"/>
        <v>0</v>
      </c>
      <c r="BS81" s="278">
        <f t="shared" si="200"/>
        <v>0</v>
      </c>
      <c r="BT81" s="278">
        <f t="shared" si="200"/>
        <v>0</v>
      </c>
      <c r="BU81" s="278">
        <f t="shared" si="200"/>
        <v>0</v>
      </c>
      <c r="BV81" s="279">
        <f t="shared" si="200"/>
        <v>0</v>
      </c>
      <c r="BW81" s="277">
        <f>BW82</f>
        <v>12.426400000000001</v>
      </c>
      <c r="BX81" s="278">
        <f t="shared" si="200"/>
        <v>0</v>
      </c>
      <c r="BY81" s="278">
        <f t="shared" si="200"/>
        <v>0</v>
      </c>
      <c r="BZ81" s="278">
        <f t="shared" si="200"/>
        <v>12.426400000000001</v>
      </c>
      <c r="CA81" s="281">
        <f t="shared" si="200"/>
        <v>0</v>
      </c>
      <c r="CB81" s="280">
        <f t="shared" si="200"/>
        <v>0</v>
      </c>
      <c r="CC81" s="278">
        <f t="shared" si="200"/>
        <v>0</v>
      </c>
      <c r="CD81" s="278">
        <f t="shared" si="200"/>
        <v>0</v>
      </c>
      <c r="CE81" s="278">
        <f t="shared" si="200"/>
        <v>0</v>
      </c>
      <c r="CF81" s="279">
        <f t="shared" si="200"/>
        <v>0</v>
      </c>
      <c r="CG81" s="280">
        <f t="shared" si="194"/>
        <v>51.261580000000002</v>
      </c>
      <c r="CH81" s="277">
        <f t="shared" si="195"/>
        <v>0</v>
      </c>
      <c r="CI81" s="277">
        <f t="shared" si="196"/>
        <v>0</v>
      </c>
      <c r="CJ81" s="277">
        <f t="shared" si="197"/>
        <v>51.261580000000002</v>
      </c>
      <c r="CK81" s="282">
        <f t="shared" si="198"/>
        <v>0</v>
      </c>
      <c r="CL81" s="256" t="s">
        <v>217</v>
      </c>
      <c r="CM81" s="178" t="s">
        <v>16</v>
      </c>
      <c r="CN81" s="401" t="s">
        <v>137</v>
      </c>
      <c r="CO81" s="427"/>
    </row>
    <row r="82" spans="1:93" s="10" customFormat="1" ht="39.75" customHeight="1" x14ac:dyDescent="0.25">
      <c r="A82" s="269" t="s">
        <v>3</v>
      </c>
      <c r="B82" s="182" t="s">
        <v>404</v>
      </c>
      <c r="C82" s="403" t="s">
        <v>420</v>
      </c>
      <c r="D82" s="116" t="s">
        <v>213</v>
      </c>
      <c r="E82" s="52">
        <v>2020</v>
      </c>
      <c r="F82" s="52">
        <v>2025</v>
      </c>
      <c r="G82" s="52" t="s">
        <v>210</v>
      </c>
      <c r="H82" s="52" t="s">
        <v>210</v>
      </c>
      <c r="I82" s="52" t="s">
        <v>210</v>
      </c>
      <c r="J82" s="52" t="s">
        <v>210</v>
      </c>
      <c r="K82" s="52" t="s">
        <v>210</v>
      </c>
      <c r="L82" s="52" t="s">
        <v>210</v>
      </c>
      <c r="M82" s="52" t="s">
        <v>210</v>
      </c>
      <c r="N82" s="52">
        <v>0</v>
      </c>
      <c r="O82" s="52" t="s">
        <v>210</v>
      </c>
      <c r="P82" s="52" t="s">
        <v>210</v>
      </c>
      <c r="Q82" s="52" t="s">
        <v>210</v>
      </c>
      <c r="R82" s="52" t="s">
        <v>210</v>
      </c>
      <c r="S82" s="52" t="s">
        <v>210</v>
      </c>
      <c r="T82" s="52" t="s">
        <v>210</v>
      </c>
      <c r="U82" s="52" t="s">
        <v>210</v>
      </c>
      <c r="V82" s="52" t="s">
        <v>210</v>
      </c>
      <c r="W82" s="52" t="s">
        <v>210</v>
      </c>
      <c r="X82" s="338" t="s">
        <v>210</v>
      </c>
      <c r="Y82" s="271">
        <f>Y83+Y84+Y87</f>
        <v>4.6150700000000002</v>
      </c>
      <c r="Z82" s="270">
        <f t="shared" ref="Z82:AA82" si="201">Z83+Z84+Z87</f>
        <v>0</v>
      </c>
      <c r="AA82" s="270">
        <f t="shared" si="201"/>
        <v>0</v>
      </c>
      <c r="AB82" s="270">
        <f>AB83+AB84+AB87</f>
        <v>4.6150700000000002</v>
      </c>
      <c r="AC82" s="314">
        <f>AC83+AC84+AC87</f>
        <v>0</v>
      </c>
      <c r="AD82" s="271">
        <f t="shared" ref="AD82:AG82" si="202">AD83+AD84+AD87</f>
        <v>0</v>
      </c>
      <c r="AE82" s="270">
        <f t="shared" si="202"/>
        <v>0</v>
      </c>
      <c r="AF82" s="270">
        <f t="shared" si="202"/>
        <v>0</v>
      </c>
      <c r="AG82" s="270">
        <f t="shared" si="202"/>
        <v>0</v>
      </c>
      <c r="AH82" s="352">
        <f>AH83+AH84+AH87</f>
        <v>0</v>
      </c>
      <c r="AI82" s="271">
        <f>AI83+AI84+AI87</f>
        <v>7.8218000000000005</v>
      </c>
      <c r="AJ82" s="270">
        <f t="shared" ref="AJ82" si="203">AJ83+AJ84+AJ87</f>
        <v>0</v>
      </c>
      <c r="AK82" s="270">
        <f t="shared" ref="AK82" si="204">AK83+AK84+AK87</f>
        <v>0</v>
      </c>
      <c r="AL82" s="270">
        <f t="shared" ref="AL82" si="205">AL83+AL84+AL87</f>
        <v>7.8218000000000005</v>
      </c>
      <c r="AM82" s="273">
        <f>AM83+AM84+AM87</f>
        <v>0</v>
      </c>
      <c r="AN82" s="271">
        <f>AN83+AN84+AN87</f>
        <v>0</v>
      </c>
      <c r="AO82" s="270">
        <f t="shared" ref="AO82" si="206">AO83+AO84+AO87</f>
        <v>0</v>
      </c>
      <c r="AP82" s="270">
        <f t="shared" ref="AP82" si="207">AP83+AP84+AP87</f>
        <v>0</v>
      </c>
      <c r="AQ82" s="270">
        <f t="shared" ref="AQ82" si="208">AQ83+AQ84+AQ87</f>
        <v>0</v>
      </c>
      <c r="AR82" s="273">
        <f>AR83+AR84+AR87</f>
        <v>0</v>
      </c>
      <c r="AS82" s="270">
        <f>AS83+AS84+AS87</f>
        <v>11.0581</v>
      </c>
      <c r="AT82" s="270">
        <f t="shared" ref="AT82" si="209">AT83+AT84+AT87</f>
        <v>0</v>
      </c>
      <c r="AU82" s="270">
        <f t="shared" ref="AU82" si="210">AU83+AU84+AU87</f>
        <v>0</v>
      </c>
      <c r="AV82" s="270">
        <f t="shared" ref="AV82" si="211">AV83+AV84+AV87</f>
        <v>11.0581</v>
      </c>
      <c r="AW82" s="362">
        <f>AW83+AW84+AW87</f>
        <v>0</v>
      </c>
      <c r="AX82" s="271">
        <f>AX83+AX84+AX87</f>
        <v>0</v>
      </c>
      <c r="AY82" s="270">
        <f t="shared" ref="AY82" si="212">AY83+AY84+AY87</f>
        <v>0</v>
      </c>
      <c r="AZ82" s="270">
        <f t="shared" ref="AZ82" si="213">AZ83+AZ84+AZ87</f>
        <v>0</v>
      </c>
      <c r="BA82" s="270">
        <f t="shared" ref="BA82" si="214">BA83+BA84+BA87</f>
        <v>0</v>
      </c>
      <c r="BB82" s="273">
        <f>BB83+BB84+BB87</f>
        <v>0</v>
      </c>
      <c r="BC82" s="380">
        <f>BC83+BC84+BC87</f>
        <v>8.8231799999999989</v>
      </c>
      <c r="BD82" s="270">
        <f t="shared" ref="BD82" si="215">BD83+BD84+BD87</f>
        <v>0</v>
      </c>
      <c r="BE82" s="270">
        <f t="shared" ref="BE82" si="216">BE83+BE84+BE87</f>
        <v>0</v>
      </c>
      <c r="BF82" s="270">
        <f t="shared" ref="BF82" si="217">BF83+BF84+BF87</f>
        <v>8.8231799999999989</v>
      </c>
      <c r="BG82" s="362">
        <f>BG83+BG84+BG87</f>
        <v>0</v>
      </c>
      <c r="BH82" s="271">
        <f>BH83+BH84+BH87</f>
        <v>0</v>
      </c>
      <c r="BI82" s="270">
        <f t="shared" ref="BI82" si="218">BI83+BI84+BI87</f>
        <v>0</v>
      </c>
      <c r="BJ82" s="270">
        <f t="shared" ref="BJ82" si="219">BJ83+BJ84+BJ87</f>
        <v>0</v>
      </c>
      <c r="BK82" s="270">
        <f t="shared" ref="BK82" si="220">BK83+BK84+BK87</f>
        <v>0</v>
      </c>
      <c r="BL82" s="273">
        <f>BL83+BL84+BL87</f>
        <v>0</v>
      </c>
      <c r="BM82" s="270">
        <f>BM83+BM84+BM87</f>
        <v>11.132099999999999</v>
      </c>
      <c r="BN82" s="270">
        <f t="shared" ref="BN82" si="221">BN83+BN84+BN87</f>
        <v>0</v>
      </c>
      <c r="BO82" s="270">
        <f t="shared" ref="BO82" si="222">BO83+BO84+BO87</f>
        <v>0</v>
      </c>
      <c r="BP82" s="270">
        <f t="shared" ref="BP82" si="223">BP83+BP84+BP87</f>
        <v>11.132099999999999</v>
      </c>
      <c r="BQ82" s="362">
        <f>BQ83+BQ84+BQ87</f>
        <v>0</v>
      </c>
      <c r="BR82" s="271">
        <f>BR83+BR84+BR87</f>
        <v>0</v>
      </c>
      <c r="BS82" s="270">
        <f t="shared" ref="BS82" si="224">BS83+BS84+BS87</f>
        <v>0</v>
      </c>
      <c r="BT82" s="270">
        <f t="shared" ref="BT82" si="225">BT83+BT84+BT87</f>
        <v>0</v>
      </c>
      <c r="BU82" s="270">
        <f t="shared" ref="BU82" si="226">BU83+BU84+BU87</f>
        <v>0</v>
      </c>
      <c r="BV82" s="273">
        <f>BV83+BV84+BV87</f>
        <v>0</v>
      </c>
      <c r="BW82" s="270">
        <f>BW83+BW84+BW87</f>
        <v>12.426400000000001</v>
      </c>
      <c r="BX82" s="270">
        <f t="shared" ref="BX82" si="227">BX83+BX84+BX87</f>
        <v>0</v>
      </c>
      <c r="BY82" s="270">
        <f t="shared" ref="BY82" si="228">BY83+BY84+BY87</f>
        <v>0</v>
      </c>
      <c r="BZ82" s="270">
        <f t="shared" ref="BZ82" si="229">BZ83+BZ84+BZ87</f>
        <v>12.426400000000001</v>
      </c>
      <c r="CA82" s="362">
        <f>CA83+CA84+CA87</f>
        <v>0</v>
      </c>
      <c r="CB82" s="271">
        <f>CB83+CB84+CB87</f>
        <v>0</v>
      </c>
      <c r="CC82" s="270">
        <f t="shared" ref="CC82" si="230">CC83+CC84+CC87</f>
        <v>0</v>
      </c>
      <c r="CD82" s="270">
        <f t="shared" ref="CD82" si="231">CD83+CD84+CD87</f>
        <v>0</v>
      </c>
      <c r="CE82" s="270">
        <f t="shared" ref="CE82" si="232">CE83+CE84+CE87</f>
        <v>0</v>
      </c>
      <c r="CF82" s="273">
        <f>CF83+CF84+CF87</f>
        <v>0</v>
      </c>
      <c r="CG82" s="271">
        <f>AI82+AS82+BC82+BM82+BW82</f>
        <v>51.261580000000002</v>
      </c>
      <c r="CH82" s="270">
        <f t="shared" si="195"/>
        <v>0</v>
      </c>
      <c r="CI82" s="270">
        <f t="shared" si="196"/>
        <v>0</v>
      </c>
      <c r="CJ82" s="270">
        <f t="shared" si="197"/>
        <v>51.261580000000002</v>
      </c>
      <c r="CK82" s="272">
        <f t="shared" si="198"/>
        <v>0</v>
      </c>
      <c r="CL82" s="273" t="s">
        <v>217</v>
      </c>
      <c r="CM82" s="182" t="s">
        <v>381</v>
      </c>
      <c r="CN82" s="403" t="s">
        <v>375</v>
      </c>
      <c r="CO82" s="420"/>
    </row>
    <row r="83" spans="1:93" s="4" customFormat="1" ht="27.75" customHeight="1" x14ac:dyDescent="0.25">
      <c r="A83" s="166" t="s">
        <v>247</v>
      </c>
      <c r="B83" s="361" t="s">
        <v>405</v>
      </c>
      <c r="C83" s="404" t="s">
        <v>421</v>
      </c>
      <c r="D83" s="109" t="s">
        <v>213</v>
      </c>
      <c r="E83" s="22" t="s">
        <v>217</v>
      </c>
      <c r="F83" s="22" t="s">
        <v>217</v>
      </c>
      <c r="G83" s="22" t="s">
        <v>217</v>
      </c>
      <c r="H83" s="22" t="s">
        <v>210</v>
      </c>
      <c r="I83" s="22" t="s">
        <v>210</v>
      </c>
      <c r="J83" s="22" t="s">
        <v>210</v>
      </c>
      <c r="K83" s="22" t="s">
        <v>210</v>
      </c>
      <c r="L83" s="22" t="s">
        <v>210</v>
      </c>
      <c r="M83" s="22" t="s">
        <v>210</v>
      </c>
      <c r="N83" s="22">
        <v>0</v>
      </c>
      <c r="O83" s="22" t="s">
        <v>210</v>
      </c>
      <c r="P83" s="22" t="s">
        <v>210</v>
      </c>
      <c r="Q83" s="22" t="s">
        <v>210</v>
      </c>
      <c r="R83" s="22" t="s">
        <v>210</v>
      </c>
      <c r="S83" s="22" t="s">
        <v>210</v>
      </c>
      <c r="T83" s="22" t="s">
        <v>210</v>
      </c>
      <c r="U83" s="22" t="s">
        <v>210</v>
      </c>
      <c r="V83" s="22" t="s">
        <v>210</v>
      </c>
      <c r="W83" s="22" t="s">
        <v>210</v>
      </c>
      <c r="X83" s="104" t="s">
        <v>210</v>
      </c>
      <c r="Y83" s="105">
        <v>3.8002400000000001</v>
      </c>
      <c r="Z83" s="22">
        <v>0</v>
      </c>
      <c r="AA83" s="22">
        <v>0</v>
      </c>
      <c r="AB83" s="22">
        <f>Y83</f>
        <v>3.8002400000000001</v>
      </c>
      <c r="AC83" s="104">
        <f>Y83-AB83</f>
        <v>0</v>
      </c>
      <c r="AD83" s="105">
        <v>0</v>
      </c>
      <c r="AE83" s="22">
        <v>0</v>
      </c>
      <c r="AF83" s="22">
        <v>0</v>
      </c>
      <c r="AG83" s="22">
        <v>0</v>
      </c>
      <c r="AH83" s="112">
        <v>0</v>
      </c>
      <c r="AI83" s="192">
        <v>3.8734000000000002</v>
      </c>
      <c r="AJ83" s="29">
        <v>0</v>
      </c>
      <c r="AK83" s="29">
        <v>0</v>
      </c>
      <c r="AL83" s="29">
        <f t="shared" ref="AL83:AL87" si="233">AI83</f>
        <v>3.8734000000000002</v>
      </c>
      <c r="AM83" s="195">
        <f>AI83-AL83</f>
        <v>0</v>
      </c>
      <c r="AN83" s="192">
        <v>0</v>
      </c>
      <c r="AO83" s="29">
        <v>0</v>
      </c>
      <c r="AP83" s="29">
        <v>0</v>
      </c>
      <c r="AQ83" s="29">
        <f t="shared" ref="AQ83:AQ96" si="234">AN83</f>
        <v>0</v>
      </c>
      <c r="AR83" s="195">
        <f>AN83-AQ83</f>
        <v>0</v>
      </c>
      <c r="AS83" s="191">
        <v>6.2469999999999999</v>
      </c>
      <c r="AT83" s="29">
        <v>0</v>
      </c>
      <c r="AU83" s="29">
        <v>0</v>
      </c>
      <c r="AV83" s="29">
        <f t="shared" ref="AV83:AV87" si="235">AS83</f>
        <v>6.2469999999999999</v>
      </c>
      <c r="AW83" s="194">
        <f>AS83-AV83</f>
        <v>0</v>
      </c>
      <c r="AX83" s="192">
        <v>0</v>
      </c>
      <c r="AY83" s="29">
        <v>0</v>
      </c>
      <c r="AZ83" s="29">
        <v>0</v>
      </c>
      <c r="BA83" s="29">
        <f t="shared" ref="BA83:BA87" si="236">AX83</f>
        <v>0</v>
      </c>
      <c r="BB83" s="195">
        <f>AX83-BA83</f>
        <v>0</v>
      </c>
      <c r="BC83" s="191">
        <v>6.4856800000000003</v>
      </c>
      <c r="BD83" s="29">
        <v>0</v>
      </c>
      <c r="BE83" s="29">
        <v>0</v>
      </c>
      <c r="BF83" s="29">
        <f t="shared" ref="BF83:BF87" si="237">BC83</f>
        <v>6.4856800000000003</v>
      </c>
      <c r="BG83" s="194">
        <f>BC83-BF83</f>
        <v>0</v>
      </c>
      <c r="BH83" s="192">
        <v>0</v>
      </c>
      <c r="BI83" s="29">
        <v>0</v>
      </c>
      <c r="BJ83" s="29">
        <v>0</v>
      </c>
      <c r="BK83" s="29">
        <f t="shared" ref="BK83:BK87" si="238">BH83</f>
        <v>0</v>
      </c>
      <c r="BL83" s="195">
        <f>BH83-BK83</f>
        <v>0</v>
      </c>
      <c r="BM83" s="191">
        <v>7.0513000000000003</v>
      </c>
      <c r="BN83" s="29">
        <v>0</v>
      </c>
      <c r="BO83" s="29">
        <v>0</v>
      </c>
      <c r="BP83" s="29">
        <f t="shared" ref="BP83:BP87" si="239">BM83</f>
        <v>7.0513000000000003</v>
      </c>
      <c r="BQ83" s="194">
        <f>BM83-BP83</f>
        <v>0</v>
      </c>
      <c r="BR83" s="192">
        <v>0</v>
      </c>
      <c r="BS83" s="29">
        <v>0</v>
      </c>
      <c r="BT83" s="29">
        <v>0</v>
      </c>
      <c r="BU83" s="29">
        <f t="shared" ref="BU83:BU87" si="240">BR83</f>
        <v>0</v>
      </c>
      <c r="BV83" s="195">
        <f>BR83-BU83</f>
        <v>0</v>
      </c>
      <c r="BW83" s="191">
        <v>8.1509999999999998</v>
      </c>
      <c r="BX83" s="29">
        <v>0</v>
      </c>
      <c r="BY83" s="29">
        <v>0</v>
      </c>
      <c r="BZ83" s="29">
        <f t="shared" ref="BZ83:BZ87" si="241">BW83</f>
        <v>8.1509999999999998</v>
      </c>
      <c r="CA83" s="194">
        <f>BW83-BZ83</f>
        <v>0</v>
      </c>
      <c r="CB83" s="192">
        <v>0</v>
      </c>
      <c r="CC83" s="29">
        <v>0</v>
      </c>
      <c r="CD83" s="29">
        <v>0</v>
      </c>
      <c r="CE83" s="29">
        <f t="shared" ref="CE83:CE87" si="242">CB83</f>
        <v>0</v>
      </c>
      <c r="CF83" s="195">
        <f>CB83-CE83</f>
        <v>0</v>
      </c>
      <c r="CG83" s="192">
        <f t="shared" si="194"/>
        <v>31.80838</v>
      </c>
      <c r="CH83" s="191">
        <f t="shared" si="195"/>
        <v>0</v>
      </c>
      <c r="CI83" s="191">
        <f t="shared" si="196"/>
        <v>0</v>
      </c>
      <c r="CJ83" s="191">
        <f t="shared" si="197"/>
        <v>31.80838</v>
      </c>
      <c r="CK83" s="198">
        <f t="shared" si="198"/>
        <v>0</v>
      </c>
      <c r="CL83" s="138" t="s">
        <v>217</v>
      </c>
      <c r="CM83" s="361" t="s">
        <v>362</v>
      </c>
      <c r="CN83" s="404" t="s">
        <v>376</v>
      </c>
      <c r="CO83" s="412"/>
    </row>
    <row r="84" spans="1:93" s="4" customFormat="1" ht="29.25" customHeight="1" x14ac:dyDescent="0.25">
      <c r="A84" s="166" t="s">
        <v>248</v>
      </c>
      <c r="B84" s="361" t="s">
        <v>406</v>
      </c>
      <c r="C84" s="404" t="s">
        <v>422</v>
      </c>
      <c r="D84" s="109" t="s">
        <v>213</v>
      </c>
      <c r="E84" s="22" t="s">
        <v>217</v>
      </c>
      <c r="F84" s="22" t="s">
        <v>217</v>
      </c>
      <c r="G84" s="22" t="s">
        <v>217</v>
      </c>
      <c r="H84" s="22" t="s">
        <v>210</v>
      </c>
      <c r="I84" s="22" t="s">
        <v>210</v>
      </c>
      <c r="J84" s="22" t="s">
        <v>210</v>
      </c>
      <c r="K84" s="22" t="s">
        <v>210</v>
      </c>
      <c r="L84" s="22" t="s">
        <v>210</v>
      </c>
      <c r="M84" s="22" t="s">
        <v>210</v>
      </c>
      <c r="N84" s="22">
        <v>0</v>
      </c>
      <c r="O84" s="22" t="s">
        <v>210</v>
      </c>
      <c r="P84" s="22" t="s">
        <v>210</v>
      </c>
      <c r="Q84" s="22" t="s">
        <v>210</v>
      </c>
      <c r="R84" s="22" t="s">
        <v>210</v>
      </c>
      <c r="S84" s="22" t="s">
        <v>210</v>
      </c>
      <c r="T84" s="22" t="s">
        <v>210</v>
      </c>
      <c r="U84" s="22" t="s">
        <v>210</v>
      </c>
      <c r="V84" s="22" t="s">
        <v>210</v>
      </c>
      <c r="W84" s="22" t="s">
        <v>210</v>
      </c>
      <c r="X84" s="104" t="s">
        <v>210</v>
      </c>
      <c r="Y84" s="105">
        <v>0.66935</v>
      </c>
      <c r="Z84" s="22">
        <v>0</v>
      </c>
      <c r="AA84" s="22">
        <v>0</v>
      </c>
      <c r="AB84" s="22">
        <f t="shared" ref="AB84:AB87" si="243">Y84</f>
        <v>0.66935</v>
      </c>
      <c r="AC84" s="104">
        <f t="shared" ref="AC84:AC87" si="244">Y84-AB84</f>
        <v>0</v>
      </c>
      <c r="AD84" s="105">
        <v>0</v>
      </c>
      <c r="AE84" s="22">
        <v>0</v>
      </c>
      <c r="AF84" s="22">
        <v>0</v>
      </c>
      <c r="AG84" s="22">
        <v>0</v>
      </c>
      <c r="AH84" s="112">
        <v>0</v>
      </c>
      <c r="AI84" s="192">
        <f>SUM(AI85:AI86)</f>
        <v>3.7932999999999999</v>
      </c>
      <c r="AJ84" s="29">
        <v>0</v>
      </c>
      <c r="AK84" s="29">
        <v>0</v>
      </c>
      <c r="AL84" s="29">
        <f t="shared" si="233"/>
        <v>3.7932999999999999</v>
      </c>
      <c r="AM84" s="195">
        <f t="shared" ref="AM84:AM87" si="245">AI84-AL84</f>
        <v>0</v>
      </c>
      <c r="AN84" s="192">
        <f>SUM(AN85:AN86)</f>
        <v>0</v>
      </c>
      <c r="AO84" s="29">
        <v>0</v>
      </c>
      <c r="AP84" s="29">
        <v>0</v>
      </c>
      <c r="AQ84" s="29">
        <f t="shared" si="234"/>
        <v>0</v>
      </c>
      <c r="AR84" s="195">
        <f t="shared" ref="AR84:AR87" si="246">AN84-AQ84</f>
        <v>0</v>
      </c>
      <c r="AS84" s="191">
        <f>SUM(AS85:AS86)</f>
        <v>4.6220999999999997</v>
      </c>
      <c r="AT84" s="29">
        <v>0</v>
      </c>
      <c r="AU84" s="29">
        <v>0</v>
      </c>
      <c r="AV84" s="29">
        <f t="shared" si="235"/>
        <v>4.6220999999999997</v>
      </c>
      <c r="AW84" s="194">
        <f t="shared" ref="AW84:AW87" si="247">AS84-AV84</f>
        <v>0</v>
      </c>
      <c r="AX84" s="192">
        <f>SUM(AX85:AX86)</f>
        <v>0</v>
      </c>
      <c r="AY84" s="29">
        <v>0</v>
      </c>
      <c r="AZ84" s="29">
        <v>0</v>
      </c>
      <c r="BA84" s="29">
        <f t="shared" si="236"/>
        <v>0</v>
      </c>
      <c r="BB84" s="195">
        <f t="shared" ref="BB84:BB87" si="248">AX84-BA84</f>
        <v>0</v>
      </c>
      <c r="BC84" s="191">
        <f>SUM(BC85:BC86)</f>
        <v>2.2456999999999998</v>
      </c>
      <c r="BD84" s="29">
        <v>0</v>
      </c>
      <c r="BE84" s="29">
        <v>0</v>
      </c>
      <c r="BF84" s="29">
        <f t="shared" si="237"/>
        <v>2.2456999999999998</v>
      </c>
      <c r="BG84" s="194">
        <f t="shared" ref="BG84:BG87" si="249">BC84-BF84</f>
        <v>0</v>
      </c>
      <c r="BH84" s="192">
        <f>SUM(BH85:BH86)</f>
        <v>0</v>
      </c>
      <c r="BI84" s="29">
        <v>0</v>
      </c>
      <c r="BJ84" s="29">
        <v>0</v>
      </c>
      <c r="BK84" s="29">
        <f t="shared" si="238"/>
        <v>0</v>
      </c>
      <c r="BL84" s="195">
        <f t="shared" ref="BL84:BL87" si="250">BH84-BK84</f>
        <v>0</v>
      </c>
      <c r="BM84" s="191">
        <f>SUM(BM85:BM86)</f>
        <v>3.9205000000000001</v>
      </c>
      <c r="BN84" s="29">
        <v>0</v>
      </c>
      <c r="BO84" s="29">
        <v>0</v>
      </c>
      <c r="BP84" s="29">
        <f t="shared" si="239"/>
        <v>3.9205000000000001</v>
      </c>
      <c r="BQ84" s="194">
        <f t="shared" ref="BQ84:BQ87" si="251">BM84-BP84</f>
        <v>0</v>
      </c>
      <c r="BR84" s="192">
        <f>SUM(BR85:BR86)</f>
        <v>0</v>
      </c>
      <c r="BS84" s="29">
        <v>0</v>
      </c>
      <c r="BT84" s="29">
        <v>0</v>
      </c>
      <c r="BU84" s="29">
        <f t="shared" si="240"/>
        <v>0</v>
      </c>
      <c r="BV84" s="195">
        <f t="shared" ref="BV84:BV87" si="252">BR84-BU84</f>
        <v>0</v>
      </c>
      <c r="BW84" s="191">
        <f>SUM(BW85:BW86)</f>
        <v>4.0730000000000004</v>
      </c>
      <c r="BX84" s="29">
        <v>0</v>
      </c>
      <c r="BY84" s="29">
        <v>0</v>
      </c>
      <c r="BZ84" s="29">
        <f t="shared" si="241"/>
        <v>4.0730000000000004</v>
      </c>
      <c r="CA84" s="194">
        <f t="shared" ref="CA84:CA87" si="253">BW84-BZ84</f>
        <v>0</v>
      </c>
      <c r="CB84" s="192">
        <f>SUM(CB85:CB86)</f>
        <v>0</v>
      </c>
      <c r="CC84" s="29">
        <v>0</v>
      </c>
      <c r="CD84" s="29">
        <v>0</v>
      </c>
      <c r="CE84" s="29">
        <f t="shared" si="242"/>
        <v>0</v>
      </c>
      <c r="CF84" s="195">
        <f t="shared" ref="CF84:CF87" si="254">CB84-CE84</f>
        <v>0</v>
      </c>
      <c r="CG84" s="192">
        <f t="shared" si="194"/>
        <v>18.654600000000002</v>
      </c>
      <c r="CH84" s="191">
        <f t="shared" si="195"/>
        <v>0</v>
      </c>
      <c r="CI84" s="191">
        <f t="shared" si="196"/>
        <v>0</v>
      </c>
      <c r="CJ84" s="191">
        <f t="shared" si="197"/>
        <v>18.654600000000002</v>
      </c>
      <c r="CK84" s="198">
        <f t="shared" si="198"/>
        <v>0</v>
      </c>
      <c r="CL84" s="138" t="s">
        <v>217</v>
      </c>
      <c r="CM84" s="361" t="s">
        <v>363</v>
      </c>
      <c r="CN84" s="404" t="s">
        <v>377</v>
      </c>
      <c r="CO84" s="412"/>
    </row>
    <row r="85" spans="1:93" s="379" customFormat="1" ht="15.75" customHeight="1" x14ac:dyDescent="0.25">
      <c r="A85" s="366" t="s">
        <v>367</v>
      </c>
      <c r="B85" s="367" t="s">
        <v>365</v>
      </c>
      <c r="C85" s="404" t="s">
        <v>423</v>
      </c>
      <c r="D85" s="368" t="s">
        <v>213</v>
      </c>
      <c r="E85" s="369" t="s">
        <v>217</v>
      </c>
      <c r="F85" s="369" t="s">
        <v>217</v>
      </c>
      <c r="G85" s="369" t="s">
        <v>217</v>
      </c>
      <c r="H85" s="369" t="s">
        <v>210</v>
      </c>
      <c r="I85" s="369" t="s">
        <v>210</v>
      </c>
      <c r="J85" s="369" t="s">
        <v>210</v>
      </c>
      <c r="K85" s="369" t="s">
        <v>210</v>
      </c>
      <c r="L85" s="369" t="s">
        <v>210</v>
      </c>
      <c r="M85" s="369" t="s">
        <v>210</v>
      </c>
      <c r="N85" s="369">
        <v>0</v>
      </c>
      <c r="O85" s="369" t="s">
        <v>210</v>
      </c>
      <c r="P85" s="369" t="s">
        <v>210</v>
      </c>
      <c r="Q85" s="369" t="s">
        <v>210</v>
      </c>
      <c r="R85" s="369" t="s">
        <v>210</v>
      </c>
      <c r="S85" s="369" t="s">
        <v>210</v>
      </c>
      <c r="T85" s="369" t="s">
        <v>210</v>
      </c>
      <c r="U85" s="369" t="s">
        <v>210</v>
      </c>
      <c r="V85" s="369" t="s">
        <v>210</v>
      </c>
      <c r="W85" s="369" t="s">
        <v>210</v>
      </c>
      <c r="X85" s="370" t="s">
        <v>210</v>
      </c>
      <c r="Y85" s="371">
        <v>0</v>
      </c>
      <c r="Z85" s="369">
        <v>0</v>
      </c>
      <c r="AA85" s="369">
        <v>0</v>
      </c>
      <c r="AB85" s="369">
        <f t="shared" si="243"/>
        <v>0</v>
      </c>
      <c r="AC85" s="370">
        <f t="shared" si="244"/>
        <v>0</v>
      </c>
      <c r="AD85" s="371">
        <v>0</v>
      </c>
      <c r="AE85" s="369">
        <v>0</v>
      </c>
      <c r="AF85" s="369">
        <v>0</v>
      </c>
      <c r="AG85" s="369">
        <v>0</v>
      </c>
      <c r="AH85" s="372">
        <v>0</v>
      </c>
      <c r="AI85" s="376">
        <v>0</v>
      </c>
      <c r="AJ85" s="374">
        <v>0</v>
      </c>
      <c r="AK85" s="374">
        <v>0</v>
      </c>
      <c r="AL85" s="374">
        <f t="shared" si="233"/>
        <v>0</v>
      </c>
      <c r="AM85" s="439">
        <f t="shared" si="245"/>
        <v>0</v>
      </c>
      <c r="AN85" s="376">
        <v>0</v>
      </c>
      <c r="AO85" s="374">
        <v>0</v>
      </c>
      <c r="AP85" s="374">
        <v>0</v>
      </c>
      <c r="AQ85" s="374">
        <f t="shared" ref="AQ85:AQ86" si="255">AN85</f>
        <v>0</v>
      </c>
      <c r="AR85" s="439">
        <f t="shared" ref="AR85:AR86" si="256">AN85-AQ85</f>
        <v>0</v>
      </c>
      <c r="AS85" s="373">
        <v>0</v>
      </c>
      <c r="AT85" s="374">
        <v>0</v>
      </c>
      <c r="AU85" s="374">
        <v>0</v>
      </c>
      <c r="AV85" s="374">
        <f t="shared" si="235"/>
        <v>0</v>
      </c>
      <c r="AW85" s="375">
        <f t="shared" si="247"/>
        <v>0</v>
      </c>
      <c r="AX85" s="376">
        <v>0</v>
      </c>
      <c r="AY85" s="374">
        <v>0</v>
      </c>
      <c r="AZ85" s="374">
        <v>0</v>
      </c>
      <c r="BA85" s="374">
        <f t="shared" si="236"/>
        <v>0</v>
      </c>
      <c r="BB85" s="439">
        <f t="shared" si="248"/>
        <v>0</v>
      </c>
      <c r="BC85" s="373">
        <v>0</v>
      </c>
      <c r="BD85" s="374">
        <v>0</v>
      </c>
      <c r="BE85" s="374">
        <v>0</v>
      </c>
      <c r="BF85" s="374">
        <f t="shared" si="237"/>
        <v>0</v>
      </c>
      <c r="BG85" s="375">
        <f t="shared" si="249"/>
        <v>0</v>
      </c>
      <c r="BH85" s="376">
        <v>0</v>
      </c>
      <c r="BI85" s="374">
        <v>0</v>
      </c>
      <c r="BJ85" s="374">
        <v>0</v>
      </c>
      <c r="BK85" s="374">
        <f t="shared" si="238"/>
        <v>0</v>
      </c>
      <c r="BL85" s="439">
        <f t="shared" si="250"/>
        <v>0</v>
      </c>
      <c r="BM85" s="373">
        <v>0</v>
      </c>
      <c r="BN85" s="374">
        <v>0</v>
      </c>
      <c r="BO85" s="374">
        <v>0</v>
      </c>
      <c r="BP85" s="374">
        <f t="shared" si="239"/>
        <v>0</v>
      </c>
      <c r="BQ85" s="375">
        <f t="shared" si="251"/>
        <v>0</v>
      </c>
      <c r="BR85" s="376">
        <v>0</v>
      </c>
      <c r="BS85" s="374">
        <v>0</v>
      </c>
      <c r="BT85" s="374">
        <v>0</v>
      </c>
      <c r="BU85" s="374">
        <f t="shared" si="240"/>
        <v>0</v>
      </c>
      <c r="BV85" s="439">
        <f t="shared" si="252"/>
        <v>0</v>
      </c>
      <c r="BW85" s="373">
        <v>0</v>
      </c>
      <c r="BX85" s="374">
        <v>0</v>
      </c>
      <c r="BY85" s="374">
        <v>0</v>
      </c>
      <c r="BZ85" s="374">
        <f t="shared" si="241"/>
        <v>0</v>
      </c>
      <c r="CA85" s="375">
        <f t="shared" si="253"/>
        <v>0</v>
      </c>
      <c r="CB85" s="376">
        <v>0</v>
      </c>
      <c r="CC85" s="374">
        <v>0</v>
      </c>
      <c r="CD85" s="374">
        <v>0</v>
      </c>
      <c r="CE85" s="374">
        <f t="shared" si="242"/>
        <v>0</v>
      </c>
      <c r="CF85" s="439">
        <f t="shared" si="254"/>
        <v>0</v>
      </c>
      <c r="CG85" s="376">
        <f t="shared" si="194"/>
        <v>0</v>
      </c>
      <c r="CH85" s="373">
        <f t="shared" ref="CH85:CH86" si="257">AJ85+AT85+BD85+BN85+BX85</f>
        <v>0</v>
      </c>
      <c r="CI85" s="373">
        <f t="shared" ref="CI85:CI86" si="258">AK85+AU85+BE85+BO85+BY85</f>
        <v>0</v>
      </c>
      <c r="CJ85" s="373">
        <f t="shared" si="197"/>
        <v>0</v>
      </c>
      <c r="CK85" s="377">
        <f t="shared" si="198"/>
        <v>0</v>
      </c>
      <c r="CL85" s="378" t="s">
        <v>217</v>
      </c>
      <c r="CM85" s="367" t="s">
        <v>365</v>
      </c>
      <c r="CN85" s="404" t="s">
        <v>379</v>
      </c>
      <c r="CO85" s="428"/>
    </row>
    <row r="86" spans="1:93" s="379" customFormat="1" ht="14.25" customHeight="1" x14ac:dyDescent="0.25">
      <c r="A86" s="366" t="s">
        <v>368</v>
      </c>
      <c r="B86" s="367" t="s">
        <v>364</v>
      </c>
      <c r="C86" s="404" t="s">
        <v>424</v>
      </c>
      <c r="D86" s="368" t="s">
        <v>213</v>
      </c>
      <c r="E86" s="369" t="s">
        <v>217</v>
      </c>
      <c r="F86" s="369" t="s">
        <v>217</v>
      </c>
      <c r="G86" s="369" t="s">
        <v>217</v>
      </c>
      <c r="H86" s="369" t="s">
        <v>210</v>
      </c>
      <c r="I86" s="369" t="s">
        <v>210</v>
      </c>
      <c r="J86" s="369" t="s">
        <v>210</v>
      </c>
      <c r="K86" s="369" t="s">
        <v>210</v>
      </c>
      <c r="L86" s="369" t="s">
        <v>210</v>
      </c>
      <c r="M86" s="369" t="s">
        <v>210</v>
      </c>
      <c r="N86" s="369">
        <v>0</v>
      </c>
      <c r="O86" s="369" t="s">
        <v>210</v>
      </c>
      <c r="P86" s="369" t="s">
        <v>210</v>
      </c>
      <c r="Q86" s="369" t="s">
        <v>210</v>
      </c>
      <c r="R86" s="369" t="s">
        <v>210</v>
      </c>
      <c r="S86" s="369" t="s">
        <v>210</v>
      </c>
      <c r="T86" s="369" t="s">
        <v>210</v>
      </c>
      <c r="U86" s="369" t="s">
        <v>210</v>
      </c>
      <c r="V86" s="369" t="s">
        <v>210</v>
      </c>
      <c r="W86" s="369" t="s">
        <v>210</v>
      </c>
      <c r="X86" s="370" t="s">
        <v>210</v>
      </c>
      <c r="Y86" s="371">
        <f>Y84-Y85</f>
        <v>0.66935</v>
      </c>
      <c r="Z86" s="369">
        <v>0</v>
      </c>
      <c r="AA86" s="369">
        <v>0</v>
      </c>
      <c r="AB86" s="369">
        <f t="shared" si="243"/>
        <v>0.66935</v>
      </c>
      <c r="AC86" s="370">
        <f t="shared" si="244"/>
        <v>0</v>
      </c>
      <c r="AD86" s="371">
        <v>0</v>
      </c>
      <c r="AE86" s="369">
        <v>0</v>
      </c>
      <c r="AF86" s="369">
        <v>0</v>
      </c>
      <c r="AG86" s="369">
        <v>0</v>
      </c>
      <c r="AH86" s="372">
        <v>0</v>
      </c>
      <c r="AI86" s="376">
        <v>3.7932999999999999</v>
      </c>
      <c r="AJ86" s="374">
        <v>0</v>
      </c>
      <c r="AK86" s="374">
        <v>0</v>
      </c>
      <c r="AL86" s="374">
        <f t="shared" si="233"/>
        <v>3.7932999999999999</v>
      </c>
      <c r="AM86" s="439">
        <f t="shared" si="245"/>
        <v>0</v>
      </c>
      <c r="AN86" s="376">
        <v>0</v>
      </c>
      <c r="AO86" s="374">
        <v>0</v>
      </c>
      <c r="AP86" s="374">
        <v>0</v>
      </c>
      <c r="AQ86" s="374">
        <f t="shared" si="255"/>
        <v>0</v>
      </c>
      <c r="AR86" s="439">
        <f t="shared" si="256"/>
        <v>0</v>
      </c>
      <c r="AS86" s="373">
        <v>4.6220999999999997</v>
      </c>
      <c r="AT86" s="374">
        <v>0</v>
      </c>
      <c r="AU86" s="374">
        <v>0</v>
      </c>
      <c r="AV86" s="374">
        <f t="shared" si="235"/>
        <v>4.6220999999999997</v>
      </c>
      <c r="AW86" s="375">
        <f t="shared" si="247"/>
        <v>0</v>
      </c>
      <c r="AX86" s="376">
        <v>0</v>
      </c>
      <c r="AY86" s="374">
        <v>0</v>
      </c>
      <c r="AZ86" s="374">
        <v>0</v>
      </c>
      <c r="BA86" s="374">
        <f t="shared" si="236"/>
        <v>0</v>
      </c>
      <c r="BB86" s="439">
        <f t="shared" si="248"/>
        <v>0</v>
      </c>
      <c r="BC86" s="373">
        <v>2.2456999999999998</v>
      </c>
      <c r="BD86" s="374">
        <v>0</v>
      </c>
      <c r="BE86" s="374">
        <v>0</v>
      </c>
      <c r="BF86" s="374">
        <f t="shared" si="237"/>
        <v>2.2456999999999998</v>
      </c>
      <c r="BG86" s="375">
        <f t="shared" si="249"/>
        <v>0</v>
      </c>
      <c r="BH86" s="376">
        <v>0</v>
      </c>
      <c r="BI86" s="374">
        <v>0</v>
      </c>
      <c r="BJ86" s="374">
        <v>0</v>
      </c>
      <c r="BK86" s="374">
        <f t="shared" si="238"/>
        <v>0</v>
      </c>
      <c r="BL86" s="439">
        <f t="shared" si="250"/>
        <v>0</v>
      </c>
      <c r="BM86" s="373">
        <v>3.9205000000000001</v>
      </c>
      <c r="BN86" s="374">
        <v>0</v>
      </c>
      <c r="BO86" s="374">
        <v>0</v>
      </c>
      <c r="BP86" s="374">
        <f t="shared" si="239"/>
        <v>3.9205000000000001</v>
      </c>
      <c r="BQ86" s="375">
        <f t="shared" si="251"/>
        <v>0</v>
      </c>
      <c r="BR86" s="376">
        <v>0</v>
      </c>
      <c r="BS86" s="374">
        <v>0</v>
      </c>
      <c r="BT86" s="374">
        <v>0</v>
      </c>
      <c r="BU86" s="374">
        <f t="shared" si="240"/>
        <v>0</v>
      </c>
      <c r="BV86" s="439">
        <f t="shared" si="252"/>
        <v>0</v>
      </c>
      <c r="BW86" s="373">
        <v>4.0730000000000004</v>
      </c>
      <c r="BX86" s="374">
        <v>0</v>
      </c>
      <c r="BY86" s="374">
        <v>0</v>
      </c>
      <c r="BZ86" s="374">
        <f t="shared" si="241"/>
        <v>4.0730000000000004</v>
      </c>
      <c r="CA86" s="375">
        <f t="shared" si="253"/>
        <v>0</v>
      </c>
      <c r="CB86" s="376">
        <v>0</v>
      </c>
      <c r="CC86" s="374">
        <v>0</v>
      </c>
      <c r="CD86" s="374">
        <v>0</v>
      </c>
      <c r="CE86" s="374">
        <f t="shared" si="242"/>
        <v>0</v>
      </c>
      <c r="CF86" s="439">
        <f t="shared" si="254"/>
        <v>0</v>
      </c>
      <c r="CG86" s="376">
        <f t="shared" si="194"/>
        <v>18.654600000000002</v>
      </c>
      <c r="CH86" s="373">
        <f t="shared" si="257"/>
        <v>0</v>
      </c>
      <c r="CI86" s="373">
        <f t="shared" si="258"/>
        <v>0</v>
      </c>
      <c r="CJ86" s="373">
        <f t="shared" si="197"/>
        <v>18.654600000000002</v>
      </c>
      <c r="CK86" s="377">
        <f t="shared" si="198"/>
        <v>0</v>
      </c>
      <c r="CL86" s="378" t="s">
        <v>217</v>
      </c>
      <c r="CM86" s="367" t="s">
        <v>364</v>
      </c>
      <c r="CN86" s="404" t="s">
        <v>380</v>
      </c>
      <c r="CO86" s="428"/>
    </row>
    <row r="87" spans="1:93" s="4" customFormat="1" ht="29.25" customHeight="1" x14ac:dyDescent="0.25">
      <c r="A87" s="166" t="s">
        <v>249</v>
      </c>
      <c r="B87" s="183" t="s">
        <v>366</v>
      </c>
      <c r="C87" s="404" t="s">
        <v>425</v>
      </c>
      <c r="D87" s="109" t="s">
        <v>213</v>
      </c>
      <c r="E87" s="22" t="s">
        <v>217</v>
      </c>
      <c r="F87" s="22" t="s">
        <v>217</v>
      </c>
      <c r="G87" s="22" t="s">
        <v>217</v>
      </c>
      <c r="H87" s="22" t="s">
        <v>210</v>
      </c>
      <c r="I87" s="22" t="s">
        <v>210</v>
      </c>
      <c r="J87" s="22" t="s">
        <v>210</v>
      </c>
      <c r="K87" s="22" t="s">
        <v>210</v>
      </c>
      <c r="L87" s="22" t="s">
        <v>210</v>
      </c>
      <c r="M87" s="22" t="s">
        <v>210</v>
      </c>
      <c r="N87" s="22">
        <v>0</v>
      </c>
      <c r="O87" s="22" t="s">
        <v>210</v>
      </c>
      <c r="P87" s="22" t="s">
        <v>210</v>
      </c>
      <c r="Q87" s="22" t="s">
        <v>210</v>
      </c>
      <c r="R87" s="22" t="s">
        <v>210</v>
      </c>
      <c r="S87" s="22" t="s">
        <v>210</v>
      </c>
      <c r="T87" s="22" t="s">
        <v>210</v>
      </c>
      <c r="U87" s="22" t="s">
        <v>210</v>
      </c>
      <c r="V87" s="22" t="s">
        <v>210</v>
      </c>
      <c r="W87" s="22" t="s">
        <v>210</v>
      </c>
      <c r="X87" s="104" t="s">
        <v>210</v>
      </c>
      <c r="Y87" s="105">
        <v>0.14548</v>
      </c>
      <c r="Z87" s="22">
        <v>0</v>
      </c>
      <c r="AA87" s="22">
        <v>0</v>
      </c>
      <c r="AB87" s="22">
        <f t="shared" si="243"/>
        <v>0.14548</v>
      </c>
      <c r="AC87" s="104">
        <f t="shared" si="244"/>
        <v>0</v>
      </c>
      <c r="AD87" s="105">
        <v>0</v>
      </c>
      <c r="AE87" s="22">
        <v>0</v>
      </c>
      <c r="AF87" s="22">
        <v>0</v>
      </c>
      <c r="AG87" s="22">
        <v>0</v>
      </c>
      <c r="AH87" s="112">
        <v>0</v>
      </c>
      <c r="AI87" s="192">
        <v>0.15509999999999999</v>
      </c>
      <c r="AJ87" s="29">
        <v>0</v>
      </c>
      <c r="AK87" s="29">
        <v>0</v>
      </c>
      <c r="AL87" s="29">
        <f t="shared" si="233"/>
        <v>0.15509999999999999</v>
      </c>
      <c r="AM87" s="195">
        <f t="shared" si="245"/>
        <v>0</v>
      </c>
      <c r="AN87" s="192">
        <v>0</v>
      </c>
      <c r="AO87" s="29">
        <v>0</v>
      </c>
      <c r="AP87" s="29">
        <v>0</v>
      </c>
      <c r="AQ87" s="29">
        <f t="shared" si="234"/>
        <v>0</v>
      </c>
      <c r="AR87" s="195">
        <f t="shared" si="246"/>
        <v>0</v>
      </c>
      <c r="AS87" s="191">
        <v>0.189</v>
      </c>
      <c r="AT87" s="29">
        <v>0</v>
      </c>
      <c r="AU87" s="29">
        <v>0</v>
      </c>
      <c r="AV87" s="29">
        <f t="shared" si="235"/>
        <v>0.189</v>
      </c>
      <c r="AW87" s="194">
        <f t="shared" si="247"/>
        <v>0</v>
      </c>
      <c r="AX87" s="192">
        <v>0</v>
      </c>
      <c r="AY87" s="29">
        <v>0</v>
      </c>
      <c r="AZ87" s="29">
        <v>0</v>
      </c>
      <c r="BA87" s="29">
        <f t="shared" si="236"/>
        <v>0</v>
      </c>
      <c r="BB87" s="195">
        <f t="shared" si="248"/>
        <v>0</v>
      </c>
      <c r="BC87" s="191">
        <v>9.1800000000000007E-2</v>
      </c>
      <c r="BD87" s="29">
        <v>0</v>
      </c>
      <c r="BE87" s="29">
        <v>0</v>
      </c>
      <c r="BF87" s="29">
        <f t="shared" si="237"/>
        <v>9.1800000000000007E-2</v>
      </c>
      <c r="BG87" s="194">
        <f t="shared" si="249"/>
        <v>0</v>
      </c>
      <c r="BH87" s="192">
        <v>0</v>
      </c>
      <c r="BI87" s="29">
        <v>0</v>
      </c>
      <c r="BJ87" s="29">
        <v>0</v>
      </c>
      <c r="BK87" s="29">
        <f t="shared" si="238"/>
        <v>0</v>
      </c>
      <c r="BL87" s="195">
        <f t="shared" si="250"/>
        <v>0</v>
      </c>
      <c r="BM87" s="191">
        <v>0.1603</v>
      </c>
      <c r="BN87" s="29">
        <v>0</v>
      </c>
      <c r="BO87" s="29">
        <v>0</v>
      </c>
      <c r="BP87" s="29">
        <f t="shared" si="239"/>
        <v>0.1603</v>
      </c>
      <c r="BQ87" s="194">
        <f t="shared" si="251"/>
        <v>0</v>
      </c>
      <c r="BR87" s="192">
        <v>0</v>
      </c>
      <c r="BS87" s="29">
        <v>0</v>
      </c>
      <c r="BT87" s="29">
        <v>0</v>
      </c>
      <c r="BU87" s="29">
        <f t="shared" si="240"/>
        <v>0</v>
      </c>
      <c r="BV87" s="195">
        <f t="shared" si="252"/>
        <v>0</v>
      </c>
      <c r="BW87" s="191">
        <v>0.2024</v>
      </c>
      <c r="BX87" s="29">
        <v>0</v>
      </c>
      <c r="BY87" s="29">
        <v>0</v>
      </c>
      <c r="BZ87" s="29">
        <f t="shared" si="241"/>
        <v>0.2024</v>
      </c>
      <c r="CA87" s="194">
        <f t="shared" si="253"/>
        <v>0</v>
      </c>
      <c r="CB87" s="192">
        <v>0</v>
      </c>
      <c r="CC87" s="29">
        <v>0</v>
      </c>
      <c r="CD87" s="29">
        <v>0</v>
      </c>
      <c r="CE87" s="29">
        <f t="shared" si="242"/>
        <v>0</v>
      </c>
      <c r="CF87" s="195">
        <f t="shared" si="254"/>
        <v>0</v>
      </c>
      <c r="CG87" s="192">
        <f t="shared" si="194"/>
        <v>0.79859999999999998</v>
      </c>
      <c r="CH87" s="191">
        <f t="shared" si="195"/>
        <v>0</v>
      </c>
      <c r="CI87" s="191">
        <f t="shared" si="196"/>
        <v>0</v>
      </c>
      <c r="CJ87" s="191">
        <f t="shared" si="197"/>
        <v>0.79859999999999998</v>
      </c>
      <c r="CK87" s="198">
        <f t="shared" si="198"/>
        <v>0</v>
      </c>
      <c r="CL87" s="138" t="s">
        <v>217</v>
      </c>
      <c r="CM87" s="183" t="s">
        <v>366</v>
      </c>
      <c r="CN87" s="404" t="s">
        <v>378</v>
      </c>
      <c r="CO87" s="412"/>
    </row>
    <row r="88" spans="1:93" s="232" customFormat="1" ht="39.75" hidden="1" customHeight="1" outlineLevel="1" x14ac:dyDescent="0.25">
      <c r="A88" s="246" t="s">
        <v>17</v>
      </c>
      <c r="B88" s="167" t="s">
        <v>18</v>
      </c>
      <c r="C88" s="392" t="s">
        <v>137</v>
      </c>
      <c r="D88" s="247" t="s">
        <v>217</v>
      </c>
      <c r="E88" s="248" t="s">
        <v>217</v>
      </c>
      <c r="F88" s="248" t="s">
        <v>217</v>
      </c>
      <c r="G88" s="248" t="s">
        <v>217</v>
      </c>
      <c r="H88" s="248" t="s">
        <v>210</v>
      </c>
      <c r="I88" s="248" t="s">
        <v>210</v>
      </c>
      <c r="J88" s="248" t="s">
        <v>210</v>
      </c>
      <c r="K88" s="248" t="s">
        <v>210</v>
      </c>
      <c r="L88" s="248" t="s">
        <v>210</v>
      </c>
      <c r="M88" s="248" t="s">
        <v>210</v>
      </c>
      <c r="N88" s="248">
        <v>0</v>
      </c>
      <c r="O88" s="248" t="s">
        <v>210</v>
      </c>
      <c r="P88" s="248" t="s">
        <v>210</v>
      </c>
      <c r="Q88" s="248" t="s">
        <v>210</v>
      </c>
      <c r="R88" s="248" t="s">
        <v>210</v>
      </c>
      <c r="S88" s="248" t="s">
        <v>210</v>
      </c>
      <c r="T88" s="248" t="s">
        <v>210</v>
      </c>
      <c r="U88" s="248" t="s">
        <v>210</v>
      </c>
      <c r="V88" s="248" t="s">
        <v>210</v>
      </c>
      <c r="W88" s="248" t="s">
        <v>210</v>
      </c>
      <c r="X88" s="333" t="s">
        <v>210</v>
      </c>
      <c r="Y88" s="325">
        <v>0</v>
      </c>
      <c r="Z88" s="248">
        <v>0</v>
      </c>
      <c r="AA88" s="248">
        <v>0</v>
      </c>
      <c r="AB88" s="248">
        <v>0</v>
      </c>
      <c r="AC88" s="333">
        <v>0</v>
      </c>
      <c r="AD88" s="325">
        <v>0</v>
      </c>
      <c r="AE88" s="248">
        <v>0</v>
      </c>
      <c r="AF88" s="248">
        <v>0</v>
      </c>
      <c r="AG88" s="248">
        <v>0</v>
      </c>
      <c r="AH88" s="249">
        <v>0</v>
      </c>
      <c r="AI88" s="254">
        <v>0</v>
      </c>
      <c r="AJ88" s="251">
        <v>0</v>
      </c>
      <c r="AK88" s="251">
        <v>0</v>
      </c>
      <c r="AL88" s="251">
        <f t="shared" si="183"/>
        <v>0</v>
      </c>
      <c r="AM88" s="252">
        <v>0</v>
      </c>
      <c r="AN88" s="254">
        <v>0</v>
      </c>
      <c r="AO88" s="251">
        <v>0</v>
      </c>
      <c r="AP88" s="251">
        <v>0</v>
      </c>
      <c r="AQ88" s="251">
        <f t="shared" si="234"/>
        <v>0</v>
      </c>
      <c r="AR88" s="252">
        <v>0</v>
      </c>
      <c r="AS88" s="250">
        <v>0</v>
      </c>
      <c r="AT88" s="251">
        <v>0</v>
      </c>
      <c r="AU88" s="251">
        <v>0</v>
      </c>
      <c r="AV88" s="251">
        <v>0</v>
      </c>
      <c r="AW88" s="253">
        <v>0</v>
      </c>
      <c r="AX88" s="254">
        <v>0</v>
      </c>
      <c r="AY88" s="251">
        <v>0</v>
      </c>
      <c r="AZ88" s="251">
        <v>0</v>
      </c>
      <c r="BA88" s="251">
        <v>0</v>
      </c>
      <c r="BB88" s="252">
        <v>0</v>
      </c>
      <c r="BC88" s="250">
        <v>0</v>
      </c>
      <c r="BD88" s="251">
        <v>0</v>
      </c>
      <c r="BE88" s="251">
        <v>0</v>
      </c>
      <c r="BF88" s="251">
        <v>0</v>
      </c>
      <c r="BG88" s="253">
        <v>0</v>
      </c>
      <c r="BH88" s="254">
        <v>0</v>
      </c>
      <c r="BI88" s="251">
        <v>0</v>
      </c>
      <c r="BJ88" s="251">
        <v>0</v>
      </c>
      <c r="BK88" s="251">
        <v>0</v>
      </c>
      <c r="BL88" s="252">
        <v>0</v>
      </c>
      <c r="BM88" s="250">
        <v>0</v>
      </c>
      <c r="BN88" s="251">
        <v>0</v>
      </c>
      <c r="BO88" s="251">
        <v>0</v>
      </c>
      <c r="BP88" s="251">
        <v>0</v>
      </c>
      <c r="BQ88" s="253">
        <v>0</v>
      </c>
      <c r="BR88" s="254">
        <v>0</v>
      </c>
      <c r="BS88" s="251">
        <v>0</v>
      </c>
      <c r="BT88" s="251">
        <v>0</v>
      </c>
      <c r="BU88" s="251">
        <v>0</v>
      </c>
      <c r="BV88" s="252">
        <v>0</v>
      </c>
      <c r="BW88" s="250">
        <v>0</v>
      </c>
      <c r="BX88" s="251">
        <v>0</v>
      </c>
      <c r="BY88" s="251">
        <v>0</v>
      </c>
      <c r="BZ88" s="251">
        <v>0</v>
      </c>
      <c r="CA88" s="253">
        <v>0</v>
      </c>
      <c r="CB88" s="254">
        <v>0</v>
      </c>
      <c r="CC88" s="251">
        <v>0</v>
      </c>
      <c r="CD88" s="251">
        <v>0</v>
      </c>
      <c r="CE88" s="251">
        <v>0</v>
      </c>
      <c r="CF88" s="252">
        <v>0</v>
      </c>
      <c r="CG88" s="254">
        <f t="shared" si="194"/>
        <v>0</v>
      </c>
      <c r="CH88" s="250">
        <f t="shared" si="195"/>
        <v>0</v>
      </c>
      <c r="CI88" s="250">
        <f t="shared" si="196"/>
        <v>0</v>
      </c>
      <c r="CJ88" s="250">
        <f t="shared" si="197"/>
        <v>0</v>
      </c>
      <c r="CK88" s="255">
        <f t="shared" si="198"/>
        <v>0</v>
      </c>
      <c r="CL88" s="256" t="s">
        <v>217</v>
      </c>
      <c r="CM88" s="167" t="s">
        <v>18</v>
      </c>
      <c r="CN88" s="392" t="s">
        <v>137</v>
      </c>
      <c r="CO88" s="415"/>
    </row>
    <row r="89" spans="1:93" s="232" customFormat="1" ht="39.75" hidden="1" customHeight="1" outlineLevel="1" x14ac:dyDescent="0.25">
      <c r="A89" s="246" t="s">
        <v>19</v>
      </c>
      <c r="B89" s="167" t="s">
        <v>20</v>
      </c>
      <c r="C89" s="392" t="s">
        <v>137</v>
      </c>
      <c r="D89" s="247" t="s">
        <v>217</v>
      </c>
      <c r="E89" s="248" t="s">
        <v>217</v>
      </c>
      <c r="F89" s="248" t="s">
        <v>217</v>
      </c>
      <c r="G89" s="248" t="s">
        <v>217</v>
      </c>
      <c r="H89" s="248" t="s">
        <v>210</v>
      </c>
      <c r="I89" s="248" t="s">
        <v>210</v>
      </c>
      <c r="J89" s="248" t="s">
        <v>210</v>
      </c>
      <c r="K89" s="248" t="s">
        <v>210</v>
      </c>
      <c r="L89" s="248" t="s">
        <v>210</v>
      </c>
      <c r="M89" s="248" t="s">
        <v>210</v>
      </c>
      <c r="N89" s="248">
        <v>0</v>
      </c>
      <c r="O89" s="248" t="s">
        <v>210</v>
      </c>
      <c r="P89" s="248" t="s">
        <v>210</v>
      </c>
      <c r="Q89" s="248" t="s">
        <v>210</v>
      </c>
      <c r="R89" s="248" t="s">
        <v>210</v>
      </c>
      <c r="S89" s="248" t="s">
        <v>210</v>
      </c>
      <c r="T89" s="248" t="s">
        <v>210</v>
      </c>
      <c r="U89" s="248" t="s">
        <v>210</v>
      </c>
      <c r="V89" s="248" t="s">
        <v>210</v>
      </c>
      <c r="W89" s="248" t="s">
        <v>210</v>
      </c>
      <c r="X89" s="333" t="s">
        <v>210</v>
      </c>
      <c r="Y89" s="307">
        <v>0</v>
      </c>
      <c r="Z89" s="53">
        <v>0</v>
      </c>
      <c r="AA89" s="53">
        <v>0</v>
      </c>
      <c r="AB89" s="53">
        <v>0</v>
      </c>
      <c r="AC89" s="306">
        <v>0</v>
      </c>
      <c r="AD89" s="307">
        <v>0</v>
      </c>
      <c r="AE89" s="53">
        <v>0</v>
      </c>
      <c r="AF89" s="53">
        <v>0</v>
      </c>
      <c r="AG89" s="53">
        <v>0</v>
      </c>
      <c r="AH89" s="257">
        <v>0</v>
      </c>
      <c r="AI89" s="254">
        <v>0</v>
      </c>
      <c r="AJ89" s="251">
        <v>0</v>
      </c>
      <c r="AK89" s="251">
        <v>0</v>
      </c>
      <c r="AL89" s="251">
        <f t="shared" si="183"/>
        <v>0</v>
      </c>
      <c r="AM89" s="252">
        <v>0</v>
      </c>
      <c r="AN89" s="254">
        <v>0</v>
      </c>
      <c r="AO89" s="251">
        <v>0</v>
      </c>
      <c r="AP89" s="251">
        <v>0</v>
      </c>
      <c r="AQ89" s="251">
        <f t="shared" si="234"/>
        <v>0</v>
      </c>
      <c r="AR89" s="252">
        <v>0</v>
      </c>
      <c r="AS89" s="250">
        <v>0</v>
      </c>
      <c r="AT89" s="251">
        <v>0</v>
      </c>
      <c r="AU89" s="251">
        <v>0</v>
      </c>
      <c r="AV89" s="251">
        <v>0</v>
      </c>
      <c r="AW89" s="253">
        <v>0</v>
      </c>
      <c r="AX89" s="254">
        <v>0</v>
      </c>
      <c r="AY89" s="251">
        <v>0</v>
      </c>
      <c r="AZ89" s="251">
        <v>0</v>
      </c>
      <c r="BA89" s="251">
        <v>0</v>
      </c>
      <c r="BB89" s="252">
        <v>0</v>
      </c>
      <c r="BC89" s="250">
        <v>0</v>
      </c>
      <c r="BD89" s="251">
        <v>0</v>
      </c>
      <c r="BE89" s="251">
        <v>0</v>
      </c>
      <c r="BF89" s="251">
        <v>0</v>
      </c>
      <c r="BG89" s="253">
        <v>0</v>
      </c>
      <c r="BH89" s="254">
        <v>0</v>
      </c>
      <c r="BI89" s="251">
        <v>0</v>
      </c>
      <c r="BJ89" s="251">
        <v>0</v>
      </c>
      <c r="BK89" s="251">
        <v>0</v>
      </c>
      <c r="BL89" s="252">
        <v>0</v>
      </c>
      <c r="BM89" s="250">
        <v>0</v>
      </c>
      <c r="BN89" s="251">
        <v>0</v>
      </c>
      <c r="BO89" s="251">
        <v>0</v>
      </c>
      <c r="BP89" s="251">
        <v>0</v>
      </c>
      <c r="BQ89" s="253">
        <v>0</v>
      </c>
      <c r="BR89" s="254">
        <v>0</v>
      </c>
      <c r="BS89" s="251">
        <v>0</v>
      </c>
      <c r="BT89" s="251">
        <v>0</v>
      </c>
      <c r="BU89" s="251">
        <v>0</v>
      </c>
      <c r="BV89" s="252">
        <v>0</v>
      </c>
      <c r="BW89" s="250">
        <v>0</v>
      </c>
      <c r="BX89" s="251">
        <v>0</v>
      </c>
      <c r="BY89" s="251">
        <v>0</v>
      </c>
      <c r="BZ89" s="251">
        <v>0</v>
      </c>
      <c r="CA89" s="253">
        <v>0</v>
      </c>
      <c r="CB89" s="254">
        <v>0</v>
      </c>
      <c r="CC89" s="251">
        <v>0</v>
      </c>
      <c r="CD89" s="251">
        <v>0</v>
      </c>
      <c r="CE89" s="251">
        <v>0</v>
      </c>
      <c r="CF89" s="252">
        <v>0</v>
      </c>
      <c r="CG89" s="254">
        <f t="shared" si="194"/>
        <v>0</v>
      </c>
      <c r="CH89" s="250">
        <f t="shared" si="195"/>
        <v>0</v>
      </c>
      <c r="CI89" s="250">
        <f t="shared" si="196"/>
        <v>0</v>
      </c>
      <c r="CJ89" s="250">
        <f t="shared" si="197"/>
        <v>0</v>
      </c>
      <c r="CK89" s="255">
        <f t="shared" si="198"/>
        <v>0</v>
      </c>
      <c r="CL89" s="256" t="s">
        <v>217</v>
      </c>
      <c r="CM89" s="167" t="s">
        <v>20</v>
      </c>
      <c r="CN89" s="392" t="s">
        <v>137</v>
      </c>
      <c r="CO89" s="415"/>
    </row>
    <row r="90" spans="1:93" s="232" customFormat="1" ht="39.75" hidden="1" customHeight="1" outlineLevel="1" x14ac:dyDescent="0.25">
      <c r="A90" s="246" t="s">
        <v>21</v>
      </c>
      <c r="B90" s="167" t="s">
        <v>22</v>
      </c>
      <c r="C90" s="392" t="s">
        <v>137</v>
      </c>
      <c r="D90" s="247" t="s">
        <v>217</v>
      </c>
      <c r="E90" s="248" t="s">
        <v>217</v>
      </c>
      <c r="F90" s="248" t="s">
        <v>217</v>
      </c>
      <c r="G90" s="248" t="s">
        <v>217</v>
      </c>
      <c r="H90" s="248" t="s">
        <v>210</v>
      </c>
      <c r="I90" s="248" t="s">
        <v>210</v>
      </c>
      <c r="J90" s="248" t="s">
        <v>210</v>
      </c>
      <c r="K90" s="248" t="s">
        <v>210</v>
      </c>
      <c r="L90" s="248" t="s">
        <v>210</v>
      </c>
      <c r="M90" s="248" t="s">
        <v>210</v>
      </c>
      <c r="N90" s="248">
        <v>0</v>
      </c>
      <c r="O90" s="248" t="s">
        <v>210</v>
      </c>
      <c r="P90" s="248" t="s">
        <v>210</v>
      </c>
      <c r="Q90" s="248" t="s">
        <v>210</v>
      </c>
      <c r="R90" s="248" t="s">
        <v>210</v>
      </c>
      <c r="S90" s="248" t="s">
        <v>210</v>
      </c>
      <c r="T90" s="248" t="s">
        <v>210</v>
      </c>
      <c r="U90" s="248" t="s">
        <v>210</v>
      </c>
      <c r="V90" s="248" t="s">
        <v>210</v>
      </c>
      <c r="W90" s="248" t="s">
        <v>210</v>
      </c>
      <c r="X90" s="333" t="s">
        <v>210</v>
      </c>
      <c r="Y90" s="307">
        <v>0</v>
      </c>
      <c r="Z90" s="53">
        <v>0</v>
      </c>
      <c r="AA90" s="53">
        <v>0</v>
      </c>
      <c r="AB90" s="53">
        <v>0</v>
      </c>
      <c r="AC90" s="306">
        <v>0</v>
      </c>
      <c r="AD90" s="307">
        <v>0</v>
      </c>
      <c r="AE90" s="53">
        <v>0</v>
      </c>
      <c r="AF90" s="53">
        <v>0</v>
      </c>
      <c r="AG90" s="53">
        <v>0</v>
      </c>
      <c r="AH90" s="257">
        <v>0</v>
      </c>
      <c r="AI90" s="254">
        <v>0</v>
      </c>
      <c r="AJ90" s="251">
        <v>0</v>
      </c>
      <c r="AK90" s="251">
        <v>0</v>
      </c>
      <c r="AL90" s="251">
        <f t="shared" si="183"/>
        <v>0</v>
      </c>
      <c r="AM90" s="252">
        <v>0</v>
      </c>
      <c r="AN90" s="254">
        <v>0</v>
      </c>
      <c r="AO90" s="251">
        <v>0</v>
      </c>
      <c r="AP90" s="251">
        <v>0</v>
      </c>
      <c r="AQ90" s="251">
        <f t="shared" si="234"/>
        <v>0</v>
      </c>
      <c r="AR90" s="252">
        <v>0</v>
      </c>
      <c r="AS90" s="250">
        <v>0</v>
      </c>
      <c r="AT90" s="251">
        <v>0</v>
      </c>
      <c r="AU90" s="251">
        <v>0</v>
      </c>
      <c r="AV90" s="251">
        <v>0</v>
      </c>
      <c r="AW90" s="253">
        <v>0</v>
      </c>
      <c r="AX90" s="254">
        <v>0</v>
      </c>
      <c r="AY90" s="251">
        <v>0</v>
      </c>
      <c r="AZ90" s="251">
        <v>0</v>
      </c>
      <c r="BA90" s="251">
        <v>0</v>
      </c>
      <c r="BB90" s="252">
        <v>0</v>
      </c>
      <c r="BC90" s="250">
        <v>0</v>
      </c>
      <c r="BD90" s="251">
        <v>0</v>
      </c>
      <c r="BE90" s="251">
        <v>0</v>
      </c>
      <c r="BF90" s="251">
        <v>0</v>
      </c>
      <c r="BG90" s="253">
        <v>0</v>
      </c>
      <c r="BH90" s="254">
        <v>0</v>
      </c>
      <c r="BI90" s="251">
        <v>0</v>
      </c>
      <c r="BJ90" s="251">
        <v>0</v>
      </c>
      <c r="BK90" s="251">
        <v>0</v>
      </c>
      <c r="BL90" s="252">
        <v>0</v>
      </c>
      <c r="BM90" s="250">
        <v>0</v>
      </c>
      <c r="BN90" s="251">
        <v>0</v>
      </c>
      <c r="BO90" s="251">
        <v>0</v>
      </c>
      <c r="BP90" s="251">
        <v>0</v>
      </c>
      <c r="BQ90" s="253">
        <v>0</v>
      </c>
      <c r="BR90" s="254">
        <v>0</v>
      </c>
      <c r="BS90" s="251">
        <v>0</v>
      </c>
      <c r="BT90" s="251">
        <v>0</v>
      </c>
      <c r="BU90" s="251">
        <v>0</v>
      </c>
      <c r="BV90" s="252">
        <v>0</v>
      </c>
      <c r="BW90" s="250">
        <v>0</v>
      </c>
      <c r="BX90" s="251">
        <v>0</v>
      </c>
      <c r="BY90" s="251">
        <v>0</v>
      </c>
      <c r="BZ90" s="251">
        <v>0</v>
      </c>
      <c r="CA90" s="253">
        <v>0</v>
      </c>
      <c r="CB90" s="254">
        <v>0</v>
      </c>
      <c r="CC90" s="251">
        <v>0</v>
      </c>
      <c r="CD90" s="251">
        <v>0</v>
      </c>
      <c r="CE90" s="251">
        <v>0</v>
      </c>
      <c r="CF90" s="252">
        <v>0</v>
      </c>
      <c r="CG90" s="254">
        <f t="shared" si="194"/>
        <v>0</v>
      </c>
      <c r="CH90" s="250">
        <f t="shared" si="195"/>
        <v>0</v>
      </c>
      <c r="CI90" s="250">
        <f t="shared" si="196"/>
        <v>0</v>
      </c>
      <c r="CJ90" s="250">
        <f t="shared" si="197"/>
        <v>0</v>
      </c>
      <c r="CK90" s="255">
        <f t="shared" si="198"/>
        <v>0</v>
      </c>
      <c r="CL90" s="256" t="s">
        <v>217</v>
      </c>
      <c r="CM90" s="167" t="s">
        <v>22</v>
      </c>
      <c r="CN90" s="392" t="s">
        <v>137</v>
      </c>
      <c r="CO90" s="415"/>
    </row>
    <row r="91" spans="1:93" s="5" customFormat="1" ht="36" collapsed="1" x14ac:dyDescent="0.25">
      <c r="A91" s="140" t="s">
        <v>23</v>
      </c>
      <c r="B91" s="170" t="s">
        <v>24</v>
      </c>
      <c r="C91" s="395" t="s">
        <v>137</v>
      </c>
      <c r="D91" s="114" t="s">
        <v>217</v>
      </c>
      <c r="E91" s="37" t="s">
        <v>217</v>
      </c>
      <c r="F91" s="37" t="s">
        <v>217</v>
      </c>
      <c r="G91" s="37" t="s">
        <v>217</v>
      </c>
      <c r="H91" s="37" t="s">
        <v>210</v>
      </c>
      <c r="I91" s="37" t="s">
        <v>210</v>
      </c>
      <c r="J91" s="37" t="s">
        <v>210</v>
      </c>
      <c r="K91" s="37" t="s">
        <v>210</v>
      </c>
      <c r="L91" s="37" t="s">
        <v>210</v>
      </c>
      <c r="M91" s="37" t="s">
        <v>210</v>
      </c>
      <c r="N91" s="22">
        <v>0</v>
      </c>
      <c r="O91" s="37" t="s">
        <v>210</v>
      </c>
      <c r="P91" s="37" t="s">
        <v>210</v>
      </c>
      <c r="Q91" s="37" t="s">
        <v>210</v>
      </c>
      <c r="R91" s="37" t="s">
        <v>210</v>
      </c>
      <c r="S91" s="37" t="s">
        <v>210</v>
      </c>
      <c r="T91" s="37" t="s">
        <v>210</v>
      </c>
      <c r="U91" s="37" t="s">
        <v>210</v>
      </c>
      <c r="V91" s="37" t="s">
        <v>210</v>
      </c>
      <c r="W91" s="37" t="s">
        <v>210</v>
      </c>
      <c r="X91" s="336" t="s">
        <v>210</v>
      </c>
      <c r="Y91" s="322">
        <v>0</v>
      </c>
      <c r="Z91" s="38">
        <v>0</v>
      </c>
      <c r="AA91" s="38">
        <v>0</v>
      </c>
      <c r="AB91" s="38">
        <v>0</v>
      </c>
      <c r="AC91" s="382">
        <v>0</v>
      </c>
      <c r="AD91" s="322">
        <v>0</v>
      </c>
      <c r="AE91" s="38">
        <v>0</v>
      </c>
      <c r="AF91" s="38">
        <v>0</v>
      </c>
      <c r="AG91" s="38">
        <f t="shared" si="192"/>
        <v>0</v>
      </c>
      <c r="AH91" s="128">
        <v>0</v>
      </c>
      <c r="AI91" s="200">
        <v>0</v>
      </c>
      <c r="AJ91" s="72">
        <v>0</v>
      </c>
      <c r="AK91" s="72">
        <v>0</v>
      </c>
      <c r="AL91" s="72">
        <f t="shared" si="183"/>
        <v>0</v>
      </c>
      <c r="AM91" s="125">
        <v>0</v>
      </c>
      <c r="AN91" s="200">
        <v>0</v>
      </c>
      <c r="AO91" s="72">
        <v>0</v>
      </c>
      <c r="AP91" s="72">
        <v>0</v>
      </c>
      <c r="AQ91" s="72">
        <f t="shared" si="234"/>
        <v>0</v>
      </c>
      <c r="AR91" s="125">
        <v>0</v>
      </c>
      <c r="AS91" s="118">
        <v>0</v>
      </c>
      <c r="AT91" s="72">
        <v>0</v>
      </c>
      <c r="AU91" s="72">
        <v>0</v>
      </c>
      <c r="AV91" s="72">
        <v>0</v>
      </c>
      <c r="AW91" s="199">
        <v>0</v>
      </c>
      <c r="AX91" s="200">
        <v>0</v>
      </c>
      <c r="AY91" s="72">
        <v>0</v>
      </c>
      <c r="AZ91" s="72">
        <v>0</v>
      </c>
      <c r="BA91" s="72">
        <v>0</v>
      </c>
      <c r="BB91" s="125">
        <v>0</v>
      </c>
      <c r="BC91" s="118">
        <v>0</v>
      </c>
      <c r="BD91" s="72">
        <v>0</v>
      </c>
      <c r="BE91" s="72">
        <v>0</v>
      </c>
      <c r="BF91" s="72">
        <v>0</v>
      </c>
      <c r="BG91" s="199">
        <v>0</v>
      </c>
      <c r="BH91" s="200">
        <v>0</v>
      </c>
      <c r="BI91" s="72">
        <v>0</v>
      </c>
      <c r="BJ91" s="72">
        <v>0</v>
      </c>
      <c r="BK91" s="72">
        <v>0</v>
      </c>
      <c r="BL91" s="125">
        <v>0</v>
      </c>
      <c r="BM91" s="118">
        <v>0</v>
      </c>
      <c r="BN91" s="72">
        <v>0</v>
      </c>
      <c r="BO91" s="72">
        <v>0</v>
      </c>
      <c r="BP91" s="72">
        <v>0</v>
      </c>
      <c r="BQ91" s="199">
        <v>0</v>
      </c>
      <c r="BR91" s="200">
        <v>0</v>
      </c>
      <c r="BS91" s="72">
        <v>0</v>
      </c>
      <c r="BT91" s="72">
        <v>0</v>
      </c>
      <c r="BU91" s="72">
        <v>0</v>
      </c>
      <c r="BV91" s="125">
        <v>0</v>
      </c>
      <c r="BW91" s="118">
        <v>0</v>
      </c>
      <c r="BX91" s="72">
        <v>0</v>
      </c>
      <c r="BY91" s="72">
        <v>0</v>
      </c>
      <c r="BZ91" s="72">
        <v>0</v>
      </c>
      <c r="CA91" s="199">
        <v>0</v>
      </c>
      <c r="CB91" s="200">
        <v>0</v>
      </c>
      <c r="CC91" s="72">
        <v>0</v>
      </c>
      <c r="CD91" s="72">
        <v>0</v>
      </c>
      <c r="CE91" s="72">
        <v>0</v>
      </c>
      <c r="CF91" s="125">
        <v>0</v>
      </c>
      <c r="CG91" s="200">
        <f t="shared" si="194"/>
        <v>0</v>
      </c>
      <c r="CH91" s="118">
        <f t="shared" si="195"/>
        <v>0</v>
      </c>
      <c r="CI91" s="118">
        <f t="shared" si="196"/>
        <v>0</v>
      </c>
      <c r="CJ91" s="118">
        <f t="shared" si="197"/>
        <v>0</v>
      </c>
      <c r="CK91" s="201">
        <f t="shared" si="198"/>
        <v>0</v>
      </c>
      <c r="CL91" s="138" t="s">
        <v>217</v>
      </c>
      <c r="CM91" s="170" t="s">
        <v>24</v>
      </c>
      <c r="CN91" s="395" t="s">
        <v>137</v>
      </c>
      <c r="CO91" s="418"/>
    </row>
    <row r="92" spans="1:93" s="4" customFormat="1" ht="26.25" customHeight="1" x14ac:dyDescent="0.25">
      <c r="A92" s="137" t="s">
        <v>25</v>
      </c>
      <c r="B92" s="167" t="s">
        <v>26</v>
      </c>
      <c r="C92" s="392" t="s">
        <v>137</v>
      </c>
      <c r="D92" s="109" t="s">
        <v>217</v>
      </c>
      <c r="E92" s="22" t="s">
        <v>217</v>
      </c>
      <c r="F92" s="22" t="s">
        <v>217</v>
      </c>
      <c r="G92" s="22" t="s">
        <v>217</v>
      </c>
      <c r="H92" s="22" t="s">
        <v>210</v>
      </c>
      <c r="I92" s="22" t="s">
        <v>210</v>
      </c>
      <c r="J92" s="22" t="s">
        <v>210</v>
      </c>
      <c r="K92" s="22" t="s">
        <v>210</v>
      </c>
      <c r="L92" s="22" t="s">
        <v>210</v>
      </c>
      <c r="M92" s="22" t="s">
        <v>210</v>
      </c>
      <c r="N92" s="22">
        <v>0</v>
      </c>
      <c r="O92" s="22" t="s">
        <v>210</v>
      </c>
      <c r="P92" s="22" t="s">
        <v>210</v>
      </c>
      <c r="Q92" s="22" t="s">
        <v>210</v>
      </c>
      <c r="R92" s="22" t="s">
        <v>210</v>
      </c>
      <c r="S92" s="22" t="s">
        <v>210</v>
      </c>
      <c r="T92" s="22" t="s">
        <v>210</v>
      </c>
      <c r="U92" s="22" t="s">
        <v>210</v>
      </c>
      <c r="V92" s="22" t="s">
        <v>210</v>
      </c>
      <c r="W92" s="22" t="s">
        <v>210</v>
      </c>
      <c r="X92" s="104" t="s">
        <v>210</v>
      </c>
      <c r="Y92" s="81">
        <v>0</v>
      </c>
      <c r="Z92" s="23">
        <v>0</v>
      </c>
      <c r="AA92" s="23">
        <v>0</v>
      </c>
      <c r="AB92" s="23">
        <v>0</v>
      </c>
      <c r="AC92" s="80">
        <v>0</v>
      </c>
      <c r="AD92" s="81">
        <v>0</v>
      </c>
      <c r="AE92" s="23">
        <v>0</v>
      </c>
      <c r="AF92" s="23">
        <v>0</v>
      </c>
      <c r="AG92" s="23">
        <f t="shared" si="192"/>
        <v>0</v>
      </c>
      <c r="AH92" s="82">
        <v>0</v>
      </c>
      <c r="AI92" s="192">
        <v>0</v>
      </c>
      <c r="AJ92" s="29">
        <v>0</v>
      </c>
      <c r="AK92" s="29">
        <v>0</v>
      </c>
      <c r="AL92" s="29">
        <f t="shared" si="183"/>
        <v>0</v>
      </c>
      <c r="AM92" s="195">
        <v>0</v>
      </c>
      <c r="AN92" s="192">
        <v>0</v>
      </c>
      <c r="AO92" s="29">
        <v>0</v>
      </c>
      <c r="AP92" s="29">
        <v>0</v>
      </c>
      <c r="AQ92" s="29">
        <f t="shared" si="234"/>
        <v>0</v>
      </c>
      <c r="AR92" s="195">
        <v>0</v>
      </c>
      <c r="AS92" s="191">
        <v>0</v>
      </c>
      <c r="AT92" s="29">
        <v>0</v>
      </c>
      <c r="AU92" s="29">
        <v>0</v>
      </c>
      <c r="AV92" s="29">
        <v>0</v>
      </c>
      <c r="AW92" s="194">
        <v>0</v>
      </c>
      <c r="AX92" s="192">
        <v>0</v>
      </c>
      <c r="AY92" s="29">
        <v>0</v>
      </c>
      <c r="AZ92" s="29">
        <v>0</v>
      </c>
      <c r="BA92" s="29">
        <v>0</v>
      </c>
      <c r="BB92" s="195">
        <v>0</v>
      </c>
      <c r="BC92" s="191">
        <v>0</v>
      </c>
      <c r="BD92" s="29">
        <v>0</v>
      </c>
      <c r="BE92" s="29">
        <v>0</v>
      </c>
      <c r="BF92" s="29">
        <v>0</v>
      </c>
      <c r="BG92" s="194">
        <v>0</v>
      </c>
      <c r="BH92" s="192">
        <v>0</v>
      </c>
      <c r="BI92" s="29">
        <v>0</v>
      </c>
      <c r="BJ92" s="29">
        <v>0</v>
      </c>
      <c r="BK92" s="29">
        <v>0</v>
      </c>
      <c r="BL92" s="195">
        <v>0</v>
      </c>
      <c r="BM92" s="191">
        <v>0</v>
      </c>
      <c r="BN92" s="29">
        <v>0</v>
      </c>
      <c r="BO92" s="29">
        <v>0</v>
      </c>
      <c r="BP92" s="29">
        <v>0</v>
      </c>
      <c r="BQ92" s="194">
        <v>0</v>
      </c>
      <c r="BR92" s="192">
        <v>0</v>
      </c>
      <c r="BS92" s="29">
        <v>0</v>
      </c>
      <c r="BT92" s="29">
        <v>0</v>
      </c>
      <c r="BU92" s="29">
        <v>0</v>
      </c>
      <c r="BV92" s="195">
        <v>0</v>
      </c>
      <c r="BW92" s="191">
        <v>0</v>
      </c>
      <c r="BX92" s="29">
        <v>0</v>
      </c>
      <c r="BY92" s="29">
        <v>0</v>
      </c>
      <c r="BZ92" s="29">
        <v>0</v>
      </c>
      <c r="CA92" s="194">
        <v>0</v>
      </c>
      <c r="CB92" s="192">
        <v>0</v>
      </c>
      <c r="CC92" s="29">
        <v>0</v>
      </c>
      <c r="CD92" s="29">
        <v>0</v>
      </c>
      <c r="CE92" s="29">
        <v>0</v>
      </c>
      <c r="CF92" s="195">
        <v>0</v>
      </c>
      <c r="CG92" s="192">
        <f t="shared" si="194"/>
        <v>0</v>
      </c>
      <c r="CH92" s="191">
        <f t="shared" si="195"/>
        <v>0</v>
      </c>
      <c r="CI92" s="191">
        <f t="shared" si="196"/>
        <v>0</v>
      </c>
      <c r="CJ92" s="191">
        <f t="shared" si="197"/>
        <v>0</v>
      </c>
      <c r="CK92" s="198">
        <f t="shared" si="198"/>
        <v>0</v>
      </c>
      <c r="CL92" s="138" t="s">
        <v>217</v>
      </c>
      <c r="CM92" s="167" t="s">
        <v>26</v>
      </c>
      <c r="CN92" s="392" t="s">
        <v>137</v>
      </c>
      <c r="CO92" s="412"/>
    </row>
    <row r="93" spans="1:93" s="4" customFormat="1" ht="39.75" customHeight="1" x14ac:dyDescent="0.25">
      <c r="A93" s="137" t="s">
        <v>27</v>
      </c>
      <c r="B93" s="167" t="s">
        <v>28</v>
      </c>
      <c r="C93" s="392" t="s">
        <v>137</v>
      </c>
      <c r="D93" s="109" t="s">
        <v>217</v>
      </c>
      <c r="E93" s="22" t="s">
        <v>217</v>
      </c>
      <c r="F93" s="22" t="s">
        <v>217</v>
      </c>
      <c r="G93" s="22" t="s">
        <v>217</v>
      </c>
      <c r="H93" s="22" t="s">
        <v>210</v>
      </c>
      <c r="I93" s="22" t="s">
        <v>210</v>
      </c>
      <c r="J93" s="22" t="s">
        <v>210</v>
      </c>
      <c r="K93" s="22" t="s">
        <v>210</v>
      </c>
      <c r="L93" s="22" t="s">
        <v>210</v>
      </c>
      <c r="M93" s="22" t="s">
        <v>210</v>
      </c>
      <c r="N93" s="22">
        <v>0</v>
      </c>
      <c r="O93" s="22" t="s">
        <v>210</v>
      </c>
      <c r="P93" s="22" t="s">
        <v>210</v>
      </c>
      <c r="Q93" s="22" t="s">
        <v>210</v>
      </c>
      <c r="R93" s="22" t="s">
        <v>210</v>
      </c>
      <c r="S93" s="22" t="s">
        <v>210</v>
      </c>
      <c r="T93" s="22" t="s">
        <v>210</v>
      </c>
      <c r="U93" s="22" t="s">
        <v>210</v>
      </c>
      <c r="V93" s="22" t="s">
        <v>210</v>
      </c>
      <c r="W93" s="22" t="s">
        <v>210</v>
      </c>
      <c r="X93" s="104" t="s">
        <v>210</v>
      </c>
      <c r="Y93" s="81">
        <v>0</v>
      </c>
      <c r="Z93" s="23">
        <v>0</v>
      </c>
      <c r="AA93" s="23">
        <v>0</v>
      </c>
      <c r="AB93" s="23">
        <v>0</v>
      </c>
      <c r="AC93" s="80">
        <v>0</v>
      </c>
      <c r="AD93" s="81">
        <v>0</v>
      </c>
      <c r="AE93" s="23">
        <v>0</v>
      </c>
      <c r="AF93" s="23">
        <v>0</v>
      </c>
      <c r="AG93" s="23">
        <f t="shared" si="192"/>
        <v>0</v>
      </c>
      <c r="AH93" s="82">
        <v>0</v>
      </c>
      <c r="AI93" s="192">
        <v>0</v>
      </c>
      <c r="AJ93" s="29">
        <v>0</v>
      </c>
      <c r="AK93" s="29">
        <v>0</v>
      </c>
      <c r="AL93" s="29">
        <f t="shared" si="183"/>
        <v>0</v>
      </c>
      <c r="AM93" s="195">
        <v>0</v>
      </c>
      <c r="AN93" s="192">
        <v>0</v>
      </c>
      <c r="AO93" s="29">
        <v>0</v>
      </c>
      <c r="AP93" s="29">
        <v>0</v>
      </c>
      <c r="AQ93" s="29">
        <f t="shared" si="234"/>
        <v>0</v>
      </c>
      <c r="AR93" s="195">
        <v>0</v>
      </c>
      <c r="AS93" s="191">
        <v>0</v>
      </c>
      <c r="AT93" s="29">
        <v>0</v>
      </c>
      <c r="AU93" s="29">
        <v>0</v>
      </c>
      <c r="AV93" s="29">
        <v>0</v>
      </c>
      <c r="AW93" s="194">
        <v>0</v>
      </c>
      <c r="AX93" s="192">
        <v>0</v>
      </c>
      <c r="AY93" s="29">
        <v>0</v>
      </c>
      <c r="AZ93" s="29">
        <v>0</v>
      </c>
      <c r="BA93" s="29">
        <v>0</v>
      </c>
      <c r="BB93" s="195">
        <v>0</v>
      </c>
      <c r="BC93" s="191">
        <v>0</v>
      </c>
      <c r="BD93" s="29">
        <v>0</v>
      </c>
      <c r="BE93" s="29">
        <v>0</v>
      </c>
      <c r="BF93" s="29">
        <v>0</v>
      </c>
      <c r="BG93" s="194">
        <v>0</v>
      </c>
      <c r="BH93" s="192">
        <v>0</v>
      </c>
      <c r="BI93" s="29">
        <v>0</v>
      </c>
      <c r="BJ93" s="29">
        <v>0</v>
      </c>
      <c r="BK93" s="29">
        <v>0</v>
      </c>
      <c r="BL93" s="195">
        <v>0</v>
      </c>
      <c r="BM93" s="191">
        <v>0</v>
      </c>
      <c r="BN93" s="29">
        <v>0</v>
      </c>
      <c r="BO93" s="29">
        <v>0</v>
      </c>
      <c r="BP93" s="29">
        <v>0</v>
      </c>
      <c r="BQ93" s="194">
        <v>0</v>
      </c>
      <c r="BR93" s="192">
        <v>0</v>
      </c>
      <c r="BS93" s="29">
        <v>0</v>
      </c>
      <c r="BT93" s="29">
        <v>0</v>
      </c>
      <c r="BU93" s="29">
        <v>0</v>
      </c>
      <c r="BV93" s="195">
        <v>0</v>
      </c>
      <c r="BW93" s="191">
        <v>0</v>
      </c>
      <c r="BX93" s="29">
        <v>0</v>
      </c>
      <c r="BY93" s="29">
        <v>0</v>
      </c>
      <c r="BZ93" s="29">
        <v>0</v>
      </c>
      <c r="CA93" s="194">
        <v>0</v>
      </c>
      <c r="CB93" s="192">
        <v>0</v>
      </c>
      <c r="CC93" s="29">
        <v>0</v>
      </c>
      <c r="CD93" s="29">
        <v>0</v>
      </c>
      <c r="CE93" s="29">
        <v>0</v>
      </c>
      <c r="CF93" s="195">
        <v>0</v>
      </c>
      <c r="CG93" s="192">
        <f t="shared" si="194"/>
        <v>0</v>
      </c>
      <c r="CH93" s="191">
        <f t="shared" si="195"/>
        <v>0</v>
      </c>
      <c r="CI93" s="191">
        <f t="shared" si="196"/>
        <v>0</v>
      </c>
      <c r="CJ93" s="191">
        <f t="shared" si="197"/>
        <v>0</v>
      </c>
      <c r="CK93" s="198">
        <f t="shared" si="198"/>
        <v>0</v>
      </c>
      <c r="CL93" s="138" t="s">
        <v>217</v>
      </c>
      <c r="CM93" s="167" t="s">
        <v>28</v>
      </c>
      <c r="CN93" s="392" t="s">
        <v>137</v>
      </c>
      <c r="CO93" s="412"/>
    </row>
    <row r="94" spans="1:93" s="3" customFormat="1" ht="57" customHeight="1" x14ac:dyDescent="0.25">
      <c r="A94" s="139" t="s">
        <v>29</v>
      </c>
      <c r="B94" s="169" t="s">
        <v>30</v>
      </c>
      <c r="C94" s="394" t="s">
        <v>137</v>
      </c>
      <c r="D94" s="113" t="s">
        <v>217</v>
      </c>
      <c r="E94" s="30" t="s">
        <v>217</v>
      </c>
      <c r="F94" s="30" t="s">
        <v>217</v>
      </c>
      <c r="G94" s="30" t="s">
        <v>217</v>
      </c>
      <c r="H94" s="30" t="s">
        <v>210</v>
      </c>
      <c r="I94" s="30" t="s">
        <v>210</v>
      </c>
      <c r="J94" s="30" t="s">
        <v>210</v>
      </c>
      <c r="K94" s="30" t="s">
        <v>210</v>
      </c>
      <c r="L94" s="30" t="s">
        <v>210</v>
      </c>
      <c r="M94" s="30" t="s">
        <v>210</v>
      </c>
      <c r="N94" s="22">
        <v>0</v>
      </c>
      <c r="O94" s="30" t="s">
        <v>210</v>
      </c>
      <c r="P94" s="30" t="s">
        <v>210</v>
      </c>
      <c r="Q94" s="30" t="s">
        <v>210</v>
      </c>
      <c r="R94" s="30" t="s">
        <v>210</v>
      </c>
      <c r="S94" s="30" t="s">
        <v>210</v>
      </c>
      <c r="T94" s="30" t="s">
        <v>210</v>
      </c>
      <c r="U94" s="30" t="s">
        <v>210</v>
      </c>
      <c r="V94" s="30" t="s">
        <v>210</v>
      </c>
      <c r="W94" s="30" t="s">
        <v>210</v>
      </c>
      <c r="X94" s="335" t="s">
        <v>210</v>
      </c>
      <c r="Y94" s="321">
        <f t="shared" ref="Y94:AC94" si="259">SUM(Y95:Y96)</f>
        <v>0</v>
      </c>
      <c r="Z94" s="31">
        <f t="shared" si="259"/>
        <v>0</v>
      </c>
      <c r="AA94" s="31">
        <f t="shared" si="259"/>
        <v>0</v>
      </c>
      <c r="AB94" s="31">
        <f t="shared" si="259"/>
        <v>0</v>
      </c>
      <c r="AC94" s="381">
        <f t="shared" si="259"/>
        <v>0</v>
      </c>
      <c r="AD94" s="321">
        <f>SUM(AD95:AD96)</f>
        <v>0</v>
      </c>
      <c r="AE94" s="31">
        <f t="shared" ref="AE94:CF94" si="260">SUM(AE95:AE96)</f>
        <v>0</v>
      </c>
      <c r="AF94" s="31">
        <f t="shared" si="260"/>
        <v>0</v>
      </c>
      <c r="AG94" s="31">
        <f t="shared" si="260"/>
        <v>0</v>
      </c>
      <c r="AH94" s="129">
        <f t="shared" si="260"/>
        <v>0</v>
      </c>
      <c r="AI94" s="209">
        <f t="shared" si="260"/>
        <v>0</v>
      </c>
      <c r="AJ94" s="71">
        <f t="shared" si="260"/>
        <v>0</v>
      </c>
      <c r="AK94" s="71">
        <f t="shared" si="260"/>
        <v>0</v>
      </c>
      <c r="AL94" s="71">
        <f t="shared" si="183"/>
        <v>0</v>
      </c>
      <c r="AM94" s="124">
        <f t="shared" si="260"/>
        <v>0</v>
      </c>
      <c r="AN94" s="209">
        <f t="shared" ref="AN94:AP94" si="261">SUM(AN95:AN96)</f>
        <v>0</v>
      </c>
      <c r="AO94" s="71">
        <f t="shared" si="261"/>
        <v>0</v>
      </c>
      <c r="AP94" s="71">
        <f t="shared" si="261"/>
        <v>0</v>
      </c>
      <c r="AQ94" s="71">
        <f t="shared" si="234"/>
        <v>0</v>
      </c>
      <c r="AR94" s="124">
        <f t="shared" ref="AR94" si="262">SUM(AR95:AR96)</f>
        <v>0</v>
      </c>
      <c r="AS94" s="117">
        <f t="shared" si="260"/>
        <v>0</v>
      </c>
      <c r="AT94" s="71">
        <f t="shared" si="260"/>
        <v>0</v>
      </c>
      <c r="AU94" s="71">
        <f t="shared" si="260"/>
        <v>0</v>
      </c>
      <c r="AV94" s="71">
        <f t="shared" si="260"/>
        <v>0</v>
      </c>
      <c r="AW94" s="208">
        <f t="shared" si="260"/>
        <v>0</v>
      </c>
      <c r="AX94" s="209">
        <f t="shared" ref="AX94:BB94" si="263">SUM(AX95:AX96)</f>
        <v>0</v>
      </c>
      <c r="AY94" s="71">
        <f t="shared" si="263"/>
        <v>0</v>
      </c>
      <c r="AZ94" s="71">
        <f t="shared" si="263"/>
        <v>0</v>
      </c>
      <c r="BA94" s="71">
        <f t="shared" si="263"/>
        <v>0</v>
      </c>
      <c r="BB94" s="124">
        <f t="shared" si="263"/>
        <v>0</v>
      </c>
      <c r="BC94" s="117">
        <f t="shared" si="260"/>
        <v>0</v>
      </c>
      <c r="BD94" s="71">
        <f t="shared" si="260"/>
        <v>0</v>
      </c>
      <c r="BE94" s="71">
        <f t="shared" si="260"/>
        <v>0</v>
      </c>
      <c r="BF94" s="71">
        <f t="shared" si="260"/>
        <v>0</v>
      </c>
      <c r="BG94" s="208">
        <f t="shared" si="260"/>
        <v>0</v>
      </c>
      <c r="BH94" s="209">
        <f t="shared" si="260"/>
        <v>0</v>
      </c>
      <c r="BI94" s="71">
        <f t="shared" si="260"/>
        <v>0</v>
      </c>
      <c r="BJ94" s="71">
        <f t="shared" si="260"/>
        <v>0</v>
      </c>
      <c r="BK94" s="71">
        <f t="shared" si="260"/>
        <v>0</v>
      </c>
      <c r="BL94" s="124">
        <f t="shared" si="260"/>
        <v>0</v>
      </c>
      <c r="BM94" s="117">
        <f t="shared" ref="BM94:BQ94" si="264">SUM(BM95:BM96)</f>
        <v>0</v>
      </c>
      <c r="BN94" s="71">
        <f t="shared" si="264"/>
        <v>0</v>
      </c>
      <c r="BO94" s="71">
        <f t="shared" si="264"/>
        <v>0</v>
      </c>
      <c r="BP94" s="71">
        <f t="shared" si="264"/>
        <v>0</v>
      </c>
      <c r="BQ94" s="208">
        <f t="shared" si="264"/>
        <v>0</v>
      </c>
      <c r="BR94" s="209">
        <f t="shared" si="260"/>
        <v>0</v>
      </c>
      <c r="BS94" s="71">
        <f t="shared" si="260"/>
        <v>0</v>
      </c>
      <c r="BT94" s="71">
        <f t="shared" si="260"/>
        <v>0</v>
      </c>
      <c r="BU94" s="71">
        <f t="shared" si="260"/>
        <v>0</v>
      </c>
      <c r="BV94" s="124">
        <f t="shared" si="260"/>
        <v>0</v>
      </c>
      <c r="BW94" s="117">
        <f>SUM(BW95:BW96)</f>
        <v>0</v>
      </c>
      <c r="BX94" s="71">
        <f t="shared" ref="BX94:BZ94" si="265">SUM(BX95:BX96)</f>
        <v>0</v>
      </c>
      <c r="BY94" s="71">
        <f t="shared" si="265"/>
        <v>0</v>
      </c>
      <c r="BZ94" s="71">
        <f t="shared" si="265"/>
        <v>0</v>
      </c>
      <c r="CA94" s="208">
        <f t="shared" si="260"/>
        <v>0</v>
      </c>
      <c r="CB94" s="209">
        <f t="shared" si="260"/>
        <v>0</v>
      </c>
      <c r="CC94" s="71">
        <f t="shared" ref="CC94:CE94" si="266">SUM(CC95:CC96)</f>
        <v>0</v>
      </c>
      <c r="CD94" s="71">
        <f t="shared" si="266"/>
        <v>0</v>
      </c>
      <c r="CE94" s="71">
        <f t="shared" si="266"/>
        <v>0</v>
      </c>
      <c r="CF94" s="124">
        <f t="shared" si="260"/>
        <v>0</v>
      </c>
      <c r="CG94" s="209">
        <f t="shared" si="194"/>
        <v>0</v>
      </c>
      <c r="CH94" s="117">
        <f t="shared" si="195"/>
        <v>0</v>
      </c>
      <c r="CI94" s="117">
        <f t="shared" si="196"/>
        <v>0</v>
      </c>
      <c r="CJ94" s="117">
        <f t="shared" si="197"/>
        <v>0</v>
      </c>
      <c r="CK94" s="210">
        <f t="shared" si="198"/>
        <v>0</v>
      </c>
      <c r="CL94" s="138" t="s">
        <v>217</v>
      </c>
      <c r="CM94" s="169" t="s">
        <v>30</v>
      </c>
      <c r="CN94" s="394" t="s">
        <v>137</v>
      </c>
      <c r="CO94" s="417"/>
    </row>
    <row r="95" spans="1:93" s="4" customFormat="1" ht="54.75" hidden="1" customHeight="1" outlineLevel="1" x14ac:dyDescent="0.25">
      <c r="A95" s="137" t="s">
        <v>31</v>
      </c>
      <c r="B95" s="167" t="s">
        <v>32</v>
      </c>
      <c r="C95" s="392" t="s">
        <v>137</v>
      </c>
      <c r="D95" s="113" t="s">
        <v>217</v>
      </c>
      <c r="E95" s="30" t="s">
        <v>217</v>
      </c>
      <c r="F95" s="30" t="s">
        <v>217</v>
      </c>
      <c r="G95" s="30" t="s">
        <v>217</v>
      </c>
      <c r="H95" s="22">
        <v>0</v>
      </c>
      <c r="I95" s="22">
        <v>0</v>
      </c>
      <c r="J95" s="22" t="s">
        <v>210</v>
      </c>
      <c r="K95" s="22">
        <v>0</v>
      </c>
      <c r="L95" s="22">
        <v>0</v>
      </c>
      <c r="M95" s="22" t="s">
        <v>210</v>
      </c>
      <c r="N95" s="22">
        <v>0</v>
      </c>
      <c r="O95" s="22" t="s">
        <v>210</v>
      </c>
      <c r="P95" s="22" t="s">
        <v>210</v>
      </c>
      <c r="Q95" s="22" t="s">
        <v>210</v>
      </c>
      <c r="R95" s="22" t="s">
        <v>210</v>
      </c>
      <c r="S95" s="22" t="s">
        <v>210</v>
      </c>
      <c r="T95" s="22" t="s">
        <v>210</v>
      </c>
      <c r="U95" s="22" t="s">
        <v>210</v>
      </c>
      <c r="V95" s="22" t="s">
        <v>210</v>
      </c>
      <c r="W95" s="22" t="s">
        <v>210</v>
      </c>
      <c r="X95" s="104" t="s">
        <v>210</v>
      </c>
      <c r="Y95" s="105" t="s">
        <v>210</v>
      </c>
      <c r="Z95" s="22" t="s">
        <v>210</v>
      </c>
      <c r="AA95" s="22" t="s">
        <v>210</v>
      </c>
      <c r="AB95" s="22" t="s">
        <v>210</v>
      </c>
      <c r="AC95" s="104" t="s">
        <v>210</v>
      </c>
      <c r="AD95" s="81">
        <v>0</v>
      </c>
      <c r="AE95" s="23">
        <v>0</v>
      </c>
      <c r="AF95" s="23">
        <v>0</v>
      </c>
      <c r="AG95" s="23">
        <f t="shared" si="192"/>
        <v>0</v>
      </c>
      <c r="AH95" s="82">
        <v>0</v>
      </c>
      <c r="AI95" s="192">
        <v>0</v>
      </c>
      <c r="AJ95" s="29">
        <v>0</v>
      </c>
      <c r="AK95" s="29">
        <v>0</v>
      </c>
      <c r="AL95" s="29">
        <f t="shared" si="183"/>
        <v>0</v>
      </c>
      <c r="AM95" s="195">
        <v>0</v>
      </c>
      <c r="AN95" s="192">
        <v>0</v>
      </c>
      <c r="AO95" s="29">
        <v>0</v>
      </c>
      <c r="AP95" s="29">
        <v>0</v>
      </c>
      <c r="AQ95" s="29">
        <f t="shared" si="234"/>
        <v>0</v>
      </c>
      <c r="AR95" s="195">
        <v>0</v>
      </c>
      <c r="AS95" s="191">
        <v>0</v>
      </c>
      <c r="AT95" s="29">
        <v>0</v>
      </c>
      <c r="AU95" s="29">
        <v>0</v>
      </c>
      <c r="AV95" s="29">
        <v>0</v>
      </c>
      <c r="AW95" s="194">
        <v>0</v>
      </c>
      <c r="AX95" s="192">
        <v>0</v>
      </c>
      <c r="AY95" s="29">
        <v>0</v>
      </c>
      <c r="AZ95" s="29">
        <v>0</v>
      </c>
      <c r="BA95" s="29">
        <v>0</v>
      </c>
      <c r="BB95" s="195">
        <v>0</v>
      </c>
      <c r="BC95" s="191">
        <v>0</v>
      </c>
      <c r="BD95" s="29">
        <v>0</v>
      </c>
      <c r="BE95" s="29">
        <v>0</v>
      </c>
      <c r="BF95" s="29">
        <v>0</v>
      </c>
      <c r="BG95" s="194">
        <v>0</v>
      </c>
      <c r="BH95" s="192">
        <v>0</v>
      </c>
      <c r="BI95" s="29">
        <v>0</v>
      </c>
      <c r="BJ95" s="29">
        <v>0</v>
      </c>
      <c r="BK95" s="29">
        <v>0</v>
      </c>
      <c r="BL95" s="195">
        <v>0</v>
      </c>
      <c r="BM95" s="191">
        <v>0</v>
      </c>
      <c r="BN95" s="29">
        <v>0</v>
      </c>
      <c r="BO95" s="29">
        <v>0</v>
      </c>
      <c r="BP95" s="29">
        <v>0</v>
      </c>
      <c r="BQ95" s="194">
        <v>0</v>
      </c>
      <c r="BR95" s="192">
        <v>0</v>
      </c>
      <c r="BS95" s="29">
        <v>0</v>
      </c>
      <c r="BT95" s="29">
        <v>0</v>
      </c>
      <c r="BU95" s="29">
        <v>0</v>
      </c>
      <c r="BV95" s="195">
        <v>0</v>
      </c>
      <c r="BW95" s="191">
        <v>0</v>
      </c>
      <c r="BX95" s="29">
        <v>0</v>
      </c>
      <c r="BY95" s="29">
        <v>0</v>
      </c>
      <c r="BZ95" s="29">
        <v>0</v>
      </c>
      <c r="CA95" s="194">
        <v>0</v>
      </c>
      <c r="CB95" s="192">
        <v>0</v>
      </c>
      <c r="CC95" s="29">
        <v>0</v>
      </c>
      <c r="CD95" s="29">
        <v>0</v>
      </c>
      <c r="CE95" s="29">
        <v>0</v>
      </c>
      <c r="CF95" s="195">
        <v>0</v>
      </c>
      <c r="CG95" s="192">
        <f t="shared" si="194"/>
        <v>0</v>
      </c>
      <c r="CH95" s="191">
        <f t="shared" si="195"/>
        <v>0</v>
      </c>
      <c r="CI95" s="191">
        <f t="shared" si="196"/>
        <v>0</v>
      </c>
      <c r="CJ95" s="191">
        <f t="shared" si="197"/>
        <v>0</v>
      </c>
      <c r="CK95" s="198">
        <f t="shared" si="198"/>
        <v>0</v>
      </c>
      <c r="CL95" s="138" t="s">
        <v>217</v>
      </c>
      <c r="CM95" s="167" t="s">
        <v>32</v>
      </c>
      <c r="CN95" s="392" t="s">
        <v>137</v>
      </c>
      <c r="CO95" s="412"/>
    </row>
    <row r="96" spans="1:93" s="4" customFormat="1" ht="50.25" hidden="1" customHeight="1" outlineLevel="1" x14ac:dyDescent="0.25">
      <c r="A96" s="137" t="s">
        <v>33</v>
      </c>
      <c r="B96" s="167" t="s">
        <v>34</v>
      </c>
      <c r="C96" s="392" t="s">
        <v>137</v>
      </c>
      <c r="D96" s="113" t="s">
        <v>217</v>
      </c>
      <c r="E96" s="30" t="s">
        <v>217</v>
      </c>
      <c r="F96" s="30" t="s">
        <v>217</v>
      </c>
      <c r="G96" s="30" t="s">
        <v>217</v>
      </c>
      <c r="H96" s="22">
        <v>0</v>
      </c>
      <c r="I96" s="22">
        <v>0</v>
      </c>
      <c r="J96" s="22" t="s">
        <v>210</v>
      </c>
      <c r="K96" s="22">
        <v>0</v>
      </c>
      <c r="L96" s="22">
        <v>0</v>
      </c>
      <c r="M96" s="22" t="s">
        <v>210</v>
      </c>
      <c r="N96" s="22">
        <v>0</v>
      </c>
      <c r="O96" s="22" t="s">
        <v>210</v>
      </c>
      <c r="P96" s="22" t="s">
        <v>210</v>
      </c>
      <c r="Q96" s="22" t="s">
        <v>210</v>
      </c>
      <c r="R96" s="22" t="s">
        <v>210</v>
      </c>
      <c r="S96" s="22" t="s">
        <v>210</v>
      </c>
      <c r="T96" s="22" t="s">
        <v>210</v>
      </c>
      <c r="U96" s="22" t="s">
        <v>210</v>
      </c>
      <c r="V96" s="22" t="s">
        <v>210</v>
      </c>
      <c r="W96" s="22" t="s">
        <v>210</v>
      </c>
      <c r="X96" s="104" t="s">
        <v>210</v>
      </c>
      <c r="Y96" s="105" t="s">
        <v>210</v>
      </c>
      <c r="Z96" s="22" t="s">
        <v>210</v>
      </c>
      <c r="AA96" s="22" t="s">
        <v>210</v>
      </c>
      <c r="AB96" s="22" t="s">
        <v>210</v>
      </c>
      <c r="AC96" s="104" t="s">
        <v>210</v>
      </c>
      <c r="AD96" s="81">
        <v>0</v>
      </c>
      <c r="AE96" s="23">
        <v>0</v>
      </c>
      <c r="AF96" s="23">
        <v>0</v>
      </c>
      <c r="AG96" s="23">
        <f t="shared" si="192"/>
        <v>0</v>
      </c>
      <c r="AH96" s="82">
        <v>0</v>
      </c>
      <c r="AI96" s="192">
        <v>0</v>
      </c>
      <c r="AJ96" s="29">
        <v>0</v>
      </c>
      <c r="AK96" s="29">
        <v>0</v>
      </c>
      <c r="AL96" s="29">
        <f t="shared" si="183"/>
        <v>0</v>
      </c>
      <c r="AM96" s="195">
        <v>0</v>
      </c>
      <c r="AN96" s="192">
        <v>0</v>
      </c>
      <c r="AO96" s="29">
        <v>0</v>
      </c>
      <c r="AP96" s="29">
        <v>0</v>
      </c>
      <c r="AQ96" s="29">
        <f t="shared" si="234"/>
        <v>0</v>
      </c>
      <c r="AR96" s="195">
        <v>0</v>
      </c>
      <c r="AS96" s="191">
        <v>0</v>
      </c>
      <c r="AT96" s="29">
        <v>0</v>
      </c>
      <c r="AU96" s="29">
        <v>0</v>
      </c>
      <c r="AV96" s="29">
        <v>0</v>
      </c>
      <c r="AW96" s="194">
        <v>0</v>
      </c>
      <c r="AX96" s="192">
        <v>0</v>
      </c>
      <c r="AY96" s="29">
        <v>0</v>
      </c>
      <c r="AZ96" s="29">
        <v>0</v>
      </c>
      <c r="BA96" s="29">
        <v>0</v>
      </c>
      <c r="BB96" s="195">
        <v>0</v>
      </c>
      <c r="BC96" s="191">
        <v>0</v>
      </c>
      <c r="BD96" s="29">
        <v>0</v>
      </c>
      <c r="BE96" s="29">
        <v>0</v>
      </c>
      <c r="BF96" s="29">
        <v>0</v>
      </c>
      <c r="BG96" s="194">
        <v>0</v>
      </c>
      <c r="BH96" s="192">
        <v>0</v>
      </c>
      <c r="BI96" s="29">
        <v>0</v>
      </c>
      <c r="BJ96" s="29">
        <v>0</v>
      </c>
      <c r="BK96" s="29">
        <v>0</v>
      </c>
      <c r="BL96" s="195">
        <v>0</v>
      </c>
      <c r="BM96" s="191">
        <v>0</v>
      </c>
      <c r="BN96" s="29">
        <v>0</v>
      </c>
      <c r="BO96" s="29">
        <v>0</v>
      </c>
      <c r="BP96" s="29">
        <v>0</v>
      </c>
      <c r="BQ96" s="194">
        <v>0</v>
      </c>
      <c r="BR96" s="192">
        <v>0</v>
      </c>
      <c r="BS96" s="29">
        <v>0</v>
      </c>
      <c r="BT96" s="29">
        <v>0</v>
      </c>
      <c r="BU96" s="29">
        <v>0</v>
      </c>
      <c r="BV96" s="195">
        <v>0</v>
      </c>
      <c r="BW96" s="191">
        <v>0</v>
      </c>
      <c r="BX96" s="29">
        <v>0</v>
      </c>
      <c r="BY96" s="29">
        <v>0</v>
      </c>
      <c r="BZ96" s="29">
        <v>0</v>
      </c>
      <c r="CA96" s="194">
        <v>0</v>
      </c>
      <c r="CB96" s="192">
        <v>0</v>
      </c>
      <c r="CC96" s="29">
        <v>0</v>
      </c>
      <c r="CD96" s="29">
        <v>0</v>
      </c>
      <c r="CE96" s="29">
        <v>0</v>
      </c>
      <c r="CF96" s="195">
        <v>0</v>
      </c>
      <c r="CG96" s="192">
        <f t="shared" si="194"/>
        <v>0</v>
      </c>
      <c r="CH96" s="191">
        <f t="shared" si="195"/>
        <v>0</v>
      </c>
      <c r="CI96" s="191">
        <f t="shared" si="196"/>
        <v>0</v>
      </c>
      <c r="CJ96" s="191">
        <f t="shared" si="197"/>
        <v>0</v>
      </c>
      <c r="CK96" s="198">
        <f t="shared" si="198"/>
        <v>0</v>
      </c>
      <c r="CL96" s="138" t="s">
        <v>217</v>
      </c>
      <c r="CM96" s="167" t="s">
        <v>34</v>
      </c>
      <c r="CN96" s="392" t="s">
        <v>137</v>
      </c>
      <c r="CO96" s="412"/>
    </row>
    <row r="97" spans="1:93" s="8" customFormat="1" ht="24" collapsed="1" x14ac:dyDescent="0.25">
      <c r="A97" s="139" t="s">
        <v>35</v>
      </c>
      <c r="B97" s="169" t="s">
        <v>36</v>
      </c>
      <c r="C97" s="394" t="s">
        <v>137</v>
      </c>
      <c r="D97" s="113" t="s">
        <v>217</v>
      </c>
      <c r="E97" s="30" t="s">
        <v>217</v>
      </c>
      <c r="F97" s="30" t="s">
        <v>217</v>
      </c>
      <c r="G97" s="30" t="s">
        <v>217</v>
      </c>
      <c r="H97" s="30" t="s">
        <v>210</v>
      </c>
      <c r="I97" s="30" t="s">
        <v>210</v>
      </c>
      <c r="J97" s="30" t="s">
        <v>210</v>
      </c>
      <c r="K97" s="30" t="s">
        <v>210</v>
      </c>
      <c r="L97" s="30" t="s">
        <v>210</v>
      </c>
      <c r="M97" s="30" t="s">
        <v>210</v>
      </c>
      <c r="N97" s="22">
        <v>0</v>
      </c>
      <c r="O97" s="30" t="s">
        <v>210</v>
      </c>
      <c r="P97" s="30" t="s">
        <v>210</v>
      </c>
      <c r="Q97" s="30" t="s">
        <v>210</v>
      </c>
      <c r="R97" s="30" t="s">
        <v>210</v>
      </c>
      <c r="S97" s="30" t="s">
        <v>210</v>
      </c>
      <c r="T97" s="30" t="s">
        <v>210</v>
      </c>
      <c r="U97" s="30" t="s">
        <v>210</v>
      </c>
      <c r="V97" s="30" t="s">
        <v>210</v>
      </c>
      <c r="W97" s="30" t="s">
        <v>210</v>
      </c>
      <c r="X97" s="335" t="s">
        <v>210</v>
      </c>
      <c r="Y97" s="353">
        <f t="shared" ref="Y97:AH97" si="267">SUM(Y99:Y105)</f>
        <v>0.65861999999999987</v>
      </c>
      <c r="Z97" s="79">
        <f t="shared" si="267"/>
        <v>0</v>
      </c>
      <c r="AA97" s="79">
        <f t="shared" si="267"/>
        <v>0</v>
      </c>
      <c r="AB97" s="79">
        <f t="shared" si="267"/>
        <v>0.65861999999999987</v>
      </c>
      <c r="AC97" s="387">
        <f t="shared" si="267"/>
        <v>0</v>
      </c>
      <c r="AD97" s="353">
        <f t="shared" si="267"/>
        <v>0</v>
      </c>
      <c r="AE97" s="79">
        <f t="shared" si="267"/>
        <v>0</v>
      </c>
      <c r="AF97" s="79">
        <f t="shared" si="267"/>
        <v>0</v>
      </c>
      <c r="AG97" s="79">
        <f t="shared" si="267"/>
        <v>0</v>
      </c>
      <c r="AH97" s="130">
        <f t="shared" si="267"/>
        <v>0</v>
      </c>
      <c r="AI97" s="215">
        <f t="shared" ref="AI97:BN97" si="268">SUM(AI99:AI111)</f>
        <v>1.2834140000000001</v>
      </c>
      <c r="AJ97" s="212">
        <f t="shared" si="268"/>
        <v>0</v>
      </c>
      <c r="AK97" s="212">
        <f t="shared" si="268"/>
        <v>0</v>
      </c>
      <c r="AL97" s="212">
        <f t="shared" si="268"/>
        <v>1.2834140000000001</v>
      </c>
      <c r="AM97" s="213">
        <f t="shared" si="268"/>
        <v>0</v>
      </c>
      <c r="AN97" s="215">
        <f t="shared" si="268"/>
        <v>0</v>
      </c>
      <c r="AO97" s="212">
        <f t="shared" si="268"/>
        <v>0</v>
      </c>
      <c r="AP97" s="212">
        <f t="shared" si="268"/>
        <v>0</v>
      </c>
      <c r="AQ97" s="212">
        <f t="shared" si="268"/>
        <v>0</v>
      </c>
      <c r="AR97" s="213">
        <f t="shared" si="268"/>
        <v>0</v>
      </c>
      <c r="AS97" s="211">
        <f t="shared" si="268"/>
        <v>0</v>
      </c>
      <c r="AT97" s="212">
        <f t="shared" si="268"/>
        <v>0</v>
      </c>
      <c r="AU97" s="212">
        <f t="shared" si="268"/>
        <v>0</v>
      </c>
      <c r="AV97" s="212">
        <f t="shared" si="268"/>
        <v>0</v>
      </c>
      <c r="AW97" s="214">
        <f t="shared" si="268"/>
        <v>0</v>
      </c>
      <c r="AX97" s="215">
        <f t="shared" si="268"/>
        <v>0</v>
      </c>
      <c r="AY97" s="212">
        <f t="shared" si="268"/>
        <v>0</v>
      </c>
      <c r="AZ97" s="212">
        <f t="shared" si="268"/>
        <v>0</v>
      </c>
      <c r="BA97" s="212">
        <f t="shared" si="268"/>
        <v>0</v>
      </c>
      <c r="BB97" s="213">
        <f t="shared" si="268"/>
        <v>0</v>
      </c>
      <c r="BC97" s="211">
        <f t="shared" si="268"/>
        <v>0.91198699999999999</v>
      </c>
      <c r="BD97" s="212">
        <f t="shared" si="268"/>
        <v>0</v>
      </c>
      <c r="BE97" s="212">
        <f t="shared" si="268"/>
        <v>0</v>
      </c>
      <c r="BF97" s="212">
        <f t="shared" si="268"/>
        <v>0.91198699999999999</v>
      </c>
      <c r="BG97" s="214">
        <f t="shared" si="268"/>
        <v>0</v>
      </c>
      <c r="BH97" s="215">
        <f t="shared" si="268"/>
        <v>0</v>
      </c>
      <c r="BI97" s="212">
        <f t="shared" si="268"/>
        <v>0</v>
      </c>
      <c r="BJ97" s="212">
        <f t="shared" si="268"/>
        <v>0</v>
      </c>
      <c r="BK97" s="212">
        <f t="shared" si="268"/>
        <v>0</v>
      </c>
      <c r="BL97" s="213">
        <f t="shared" si="268"/>
        <v>0</v>
      </c>
      <c r="BM97" s="211">
        <f t="shared" si="268"/>
        <v>0</v>
      </c>
      <c r="BN97" s="212">
        <f t="shared" si="268"/>
        <v>0</v>
      </c>
      <c r="BO97" s="212">
        <f t="shared" ref="BO97:CF97" si="269">SUM(BO99:BO111)</f>
        <v>0</v>
      </c>
      <c r="BP97" s="212">
        <f t="shared" si="269"/>
        <v>0</v>
      </c>
      <c r="BQ97" s="214">
        <f t="shared" si="269"/>
        <v>0</v>
      </c>
      <c r="BR97" s="215">
        <f t="shared" si="269"/>
        <v>0</v>
      </c>
      <c r="BS97" s="212">
        <f t="shared" si="269"/>
        <v>0</v>
      </c>
      <c r="BT97" s="212">
        <f t="shared" si="269"/>
        <v>0</v>
      </c>
      <c r="BU97" s="212">
        <f t="shared" si="269"/>
        <v>0</v>
      </c>
      <c r="BV97" s="213">
        <f t="shared" si="269"/>
        <v>0</v>
      </c>
      <c r="BW97" s="211">
        <f t="shared" si="269"/>
        <v>0</v>
      </c>
      <c r="BX97" s="212">
        <f t="shared" si="269"/>
        <v>0</v>
      </c>
      <c r="BY97" s="212">
        <f t="shared" si="269"/>
        <v>0</v>
      </c>
      <c r="BZ97" s="212">
        <f t="shared" si="269"/>
        <v>0</v>
      </c>
      <c r="CA97" s="214">
        <f t="shared" si="269"/>
        <v>0</v>
      </c>
      <c r="CB97" s="215">
        <f t="shared" si="269"/>
        <v>0</v>
      </c>
      <c r="CC97" s="212">
        <f t="shared" si="269"/>
        <v>0</v>
      </c>
      <c r="CD97" s="212">
        <f t="shared" si="269"/>
        <v>0</v>
      </c>
      <c r="CE97" s="212">
        <f t="shared" si="269"/>
        <v>0</v>
      </c>
      <c r="CF97" s="213">
        <f t="shared" si="269"/>
        <v>0</v>
      </c>
      <c r="CG97" s="410">
        <f t="shared" si="194"/>
        <v>2.1954009999999999</v>
      </c>
      <c r="CH97" s="411">
        <f t="shared" si="195"/>
        <v>0</v>
      </c>
      <c r="CI97" s="411">
        <f t="shared" si="196"/>
        <v>0</v>
      </c>
      <c r="CJ97" s="411">
        <f t="shared" si="197"/>
        <v>2.1954009999999999</v>
      </c>
      <c r="CK97" s="222">
        <f t="shared" si="198"/>
        <v>0</v>
      </c>
      <c r="CL97" s="138" t="s">
        <v>217</v>
      </c>
      <c r="CM97" s="169" t="s">
        <v>36</v>
      </c>
      <c r="CN97" s="394" t="s">
        <v>137</v>
      </c>
      <c r="CO97" s="431">
        <f>6.463409-CJ97</f>
        <v>4.268008</v>
      </c>
    </row>
    <row r="98" spans="1:93" s="8" customFormat="1" x14ac:dyDescent="0.25">
      <c r="A98" s="139"/>
      <c r="B98" s="179" t="s">
        <v>311</v>
      </c>
      <c r="C98" s="405"/>
      <c r="D98" s="113" t="s">
        <v>217</v>
      </c>
      <c r="E98" s="30" t="s">
        <v>217</v>
      </c>
      <c r="F98" s="30" t="s">
        <v>217</v>
      </c>
      <c r="G98" s="30" t="s">
        <v>217</v>
      </c>
      <c r="H98" s="30" t="s">
        <v>210</v>
      </c>
      <c r="I98" s="30" t="s">
        <v>210</v>
      </c>
      <c r="J98" s="30" t="s">
        <v>210</v>
      </c>
      <c r="K98" s="30" t="s">
        <v>210</v>
      </c>
      <c r="L98" s="30" t="s">
        <v>210</v>
      </c>
      <c r="M98" s="30" t="s">
        <v>210</v>
      </c>
      <c r="N98" s="22">
        <v>0</v>
      </c>
      <c r="O98" s="30"/>
      <c r="P98" s="30"/>
      <c r="Q98" s="30"/>
      <c r="R98" s="30"/>
      <c r="S98" s="30"/>
      <c r="T98" s="30"/>
      <c r="U98" s="30"/>
      <c r="V98" s="30"/>
      <c r="W98" s="30"/>
      <c r="X98" s="335"/>
      <c r="Y98" s="329"/>
      <c r="Z98" s="30"/>
      <c r="AA98" s="30"/>
      <c r="AB98" s="30"/>
      <c r="AC98" s="335"/>
      <c r="AD98" s="353"/>
      <c r="AE98" s="79"/>
      <c r="AF98" s="79"/>
      <c r="AG98" s="79"/>
      <c r="AH98" s="130"/>
      <c r="AI98" s="215"/>
      <c r="AJ98" s="212"/>
      <c r="AK98" s="212"/>
      <c r="AL98" s="212"/>
      <c r="AM98" s="213"/>
      <c r="AN98" s="215"/>
      <c r="AO98" s="212"/>
      <c r="AP98" s="212"/>
      <c r="AQ98" s="212"/>
      <c r="AR98" s="213"/>
      <c r="AS98" s="211"/>
      <c r="AT98" s="212"/>
      <c r="AU98" s="212"/>
      <c r="AV98" s="212"/>
      <c r="AW98" s="214"/>
      <c r="AX98" s="215"/>
      <c r="AY98" s="212"/>
      <c r="AZ98" s="212"/>
      <c r="BA98" s="212"/>
      <c r="BB98" s="213"/>
      <c r="BC98" s="211"/>
      <c r="BD98" s="212"/>
      <c r="BE98" s="212"/>
      <c r="BF98" s="212"/>
      <c r="BG98" s="214"/>
      <c r="BH98" s="215"/>
      <c r="BI98" s="212"/>
      <c r="BJ98" s="212"/>
      <c r="BK98" s="212"/>
      <c r="BL98" s="213"/>
      <c r="BM98" s="211"/>
      <c r="BN98" s="212"/>
      <c r="BO98" s="212"/>
      <c r="BP98" s="212"/>
      <c r="BQ98" s="214"/>
      <c r="BR98" s="215"/>
      <c r="BS98" s="212"/>
      <c r="BT98" s="212"/>
      <c r="BU98" s="212"/>
      <c r="BV98" s="213"/>
      <c r="BW98" s="211"/>
      <c r="BX98" s="212"/>
      <c r="BY98" s="212"/>
      <c r="BZ98" s="212"/>
      <c r="CA98" s="214"/>
      <c r="CB98" s="215"/>
      <c r="CC98" s="212"/>
      <c r="CD98" s="212"/>
      <c r="CE98" s="212"/>
      <c r="CF98" s="213"/>
      <c r="CG98" s="209"/>
      <c r="CH98" s="117"/>
      <c r="CI98" s="117"/>
      <c r="CJ98" s="117"/>
      <c r="CK98" s="210"/>
      <c r="CL98" s="138"/>
      <c r="CM98" s="179" t="s">
        <v>311</v>
      </c>
      <c r="CN98" s="405"/>
      <c r="CO98" s="429"/>
    </row>
    <row r="99" spans="1:93" s="165" customFormat="1" ht="33" customHeight="1" thickBot="1" x14ac:dyDescent="0.3">
      <c r="A99" s="159" t="s">
        <v>226</v>
      </c>
      <c r="B99" s="184" t="s">
        <v>235</v>
      </c>
      <c r="C99" s="476" t="s">
        <v>426</v>
      </c>
      <c r="D99" s="160" t="s">
        <v>213</v>
      </c>
      <c r="E99" s="161">
        <v>2020</v>
      </c>
      <c r="F99" s="161">
        <v>2020</v>
      </c>
      <c r="G99" s="161" t="s">
        <v>210</v>
      </c>
      <c r="H99" s="161" t="s">
        <v>210</v>
      </c>
      <c r="I99" s="161" t="s">
        <v>210</v>
      </c>
      <c r="J99" s="161" t="s">
        <v>210</v>
      </c>
      <c r="K99" s="161" t="s">
        <v>210</v>
      </c>
      <c r="L99" s="161" t="s">
        <v>210</v>
      </c>
      <c r="M99" s="161" t="s">
        <v>210</v>
      </c>
      <c r="N99" s="161" t="s">
        <v>210</v>
      </c>
      <c r="O99" s="161" t="s">
        <v>210</v>
      </c>
      <c r="P99" s="161" t="s">
        <v>210</v>
      </c>
      <c r="Q99" s="161" t="s">
        <v>210</v>
      </c>
      <c r="R99" s="161" t="s">
        <v>210</v>
      </c>
      <c r="S99" s="161" t="s">
        <v>210</v>
      </c>
      <c r="T99" s="161" t="s">
        <v>210</v>
      </c>
      <c r="U99" s="161" t="s">
        <v>210</v>
      </c>
      <c r="V99" s="161" t="s">
        <v>210</v>
      </c>
      <c r="W99" s="161" t="s">
        <v>210</v>
      </c>
      <c r="X99" s="343" t="s">
        <v>210</v>
      </c>
      <c r="Y99" s="220">
        <f>0.54885*1.2</f>
        <v>0.65861999999999987</v>
      </c>
      <c r="Z99" s="217">
        <v>0</v>
      </c>
      <c r="AA99" s="217">
        <v>0</v>
      </c>
      <c r="AB99" s="217">
        <f>Y99</f>
        <v>0.65861999999999987</v>
      </c>
      <c r="AC99" s="219">
        <v>0</v>
      </c>
      <c r="AD99" s="390">
        <v>0</v>
      </c>
      <c r="AE99" s="162">
        <v>0</v>
      </c>
      <c r="AF99" s="162">
        <v>0</v>
      </c>
      <c r="AG99" s="162">
        <f t="shared" si="192"/>
        <v>0</v>
      </c>
      <c r="AH99" s="163">
        <v>0</v>
      </c>
      <c r="AI99" s="220">
        <v>0</v>
      </c>
      <c r="AJ99" s="217">
        <v>0</v>
      </c>
      <c r="AK99" s="217">
        <v>0</v>
      </c>
      <c r="AL99" s="217">
        <f t="shared" si="183"/>
        <v>0</v>
      </c>
      <c r="AM99" s="218">
        <v>0</v>
      </c>
      <c r="AN99" s="220">
        <v>0</v>
      </c>
      <c r="AO99" s="217">
        <v>0</v>
      </c>
      <c r="AP99" s="217">
        <v>0</v>
      </c>
      <c r="AQ99" s="217">
        <f t="shared" ref="AQ99" si="270">AN99</f>
        <v>0</v>
      </c>
      <c r="AR99" s="218">
        <v>0</v>
      </c>
      <c r="AS99" s="216">
        <v>0</v>
      </c>
      <c r="AT99" s="217">
        <v>0</v>
      </c>
      <c r="AU99" s="217">
        <v>0</v>
      </c>
      <c r="AV99" s="217">
        <f>AS99</f>
        <v>0</v>
      </c>
      <c r="AW99" s="219">
        <v>0</v>
      </c>
      <c r="AX99" s="220">
        <v>0</v>
      </c>
      <c r="AY99" s="217">
        <v>0</v>
      </c>
      <c r="AZ99" s="217">
        <v>0</v>
      </c>
      <c r="BA99" s="217">
        <f>AX99</f>
        <v>0</v>
      </c>
      <c r="BB99" s="218">
        <v>0</v>
      </c>
      <c r="BC99" s="216">
        <v>0</v>
      </c>
      <c r="BD99" s="217">
        <v>0</v>
      </c>
      <c r="BE99" s="217">
        <v>0</v>
      </c>
      <c r="BF99" s="217">
        <v>0</v>
      </c>
      <c r="BG99" s="219">
        <v>0</v>
      </c>
      <c r="BH99" s="220">
        <v>0</v>
      </c>
      <c r="BI99" s="217">
        <v>0</v>
      </c>
      <c r="BJ99" s="217">
        <v>0</v>
      </c>
      <c r="BK99" s="217">
        <v>0</v>
      </c>
      <c r="BL99" s="218">
        <v>0</v>
      </c>
      <c r="BM99" s="216">
        <v>0</v>
      </c>
      <c r="BN99" s="217">
        <v>0</v>
      </c>
      <c r="BO99" s="217">
        <v>0</v>
      </c>
      <c r="BP99" s="217">
        <v>0</v>
      </c>
      <c r="BQ99" s="219">
        <v>0</v>
      </c>
      <c r="BR99" s="220">
        <v>0</v>
      </c>
      <c r="BS99" s="217">
        <v>0</v>
      </c>
      <c r="BT99" s="217">
        <v>0</v>
      </c>
      <c r="BU99" s="217">
        <v>0</v>
      </c>
      <c r="BV99" s="218">
        <v>0</v>
      </c>
      <c r="BW99" s="216">
        <v>0</v>
      </c>
      <c r="BX99" s="217">
        <v>0</v>
      </c>
      <c r="BY99" s="217">
        <v>0</v>
      </c>
      <c r="BZ99" s="217">
        <v>0</v>
      </c>
      <c r="CA99" s="219">
        <v>0</v>
      </c>
      <c r="CB99" s="220">
        <v>0</v>
      </c>
      <c r="CC99" s="217">
        <v>0</v>
      </c>
      <c r="CD99" s="217">
        <v>0</v>
      </c>
      <c r="CE99" s="217">
        <v>0</v>
      </c>
      <c r="CF99" s="218">
        <v>0</v>
      </c>
      <c r="CG99" s="220">
        <f t="shared" si="194"/>
        <v>0</v>
      </c>
      <c r="CH99" s="216">
        <f t="shared" si="195"/>
        <v>0</v>
      </c>
      <c r="CI99" s="216">
        <f t="shared" si="196"/>
        <v>0</v>
      </c>
      <c r="CJ99" s="216">
        <f t="shared" si="197"/>
        <v>0</v>
      </c>
      <c r="CK99" s="221">
        <f t="shared" si="198"/>
        <v>0</v>
      </c>
      <c r="CL99" s="164" t="s">
        <v>217</v>
      </c>
      <c r="CM99" s="184" t="s">
        <v>235</v>
      </c>
      <c r="CN99" s="406" t="s">
        <v>236</v>
      </c>
      <c r="CO99" s="430"/>
    </row>
    <row r="100" spans="1:93" s="3" customFormat="1" ht="14.25" customHeight="1" thickTop="1" x14ac:dyDescent="0.25">
      <c r="A100" s="139"/>
      <c r="B100" s="179" t="s">
        <v>272</v>
      </c>
      <c r="C100" s="477"/>
      <c r="D100" s="113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35"/>
      <c r="Y100" s="329"/>
      <c r="Z100" s="30"/>
      <c r="AA100" s="30"/>
      <c r="AB100" s="30"/>
      <c r="AC100" s="335"/>
      <c r="AD100" s="34"/>
      <c r="AE100" s="32"/>
      <c r="AF100" s="32"/>
      <c r="AG100" s="32"/>
      <c r="AH100" s="35"/>
      <c r="AI100" s="209"/>
      <c r="AJ100" s="71"/>
      <c r="AK100" s="71"/>
      <c r="AL100" s="71"/>
      <c r="AM100" s="124"/>
      <c r="AN100" s="209"/>
      <c r="AO100" s="71"/>
      <c r="AP100" s="71"/>
      <c r="AQ100" s="71"/>
      <c r="AR100" s="124"/>
      <c r="AS100" s="117"/>
      <c r="AT100" s="71"/>
      <c r="AU100" s="71"/>
      <c r="AV100" s="71"/>
      <c r="AW100" s="208"/>
      <c r="AX100" s="209"/>
      <c r="AY100" s="71"/>
      <c r="AZ100" s="71"/>
      <c r="BA100" s="71"/>
      <c r="BB100" s="124"/>
      <c r="BC100" s="117"/>
      <c r="BD100" s="71"/>
      <c r="BE100" s="71"/>
      <c r="BF100" s="71"/>
      <c r="BG100" s="208"/>
      <c r="BH100" s="209"/>
      <c r="BI100" s="71"/>
      <c r="BJ100" s="71"/>
      <c r="BK100" s="71"/>
      <c r="BL100" s="124"/>
      <c r="BM100" s="117"/>
      <c r="BN100" s="71"/>
      <c r="BO100" s="71"/>
      <c r="BP100" s="71"/>
      <c r="BQ100" s="208"/>
      <c r="BR100" s="209"/>
      <c r="BS100" s="71"/>
      <c r="BT100" s="71"/>
      <c r="BU100" s="71"/>
      <c r="BV100" s="124"/>
      <c r="BW100" s="117"/>
      <c r="BX100" s="71"/>
      <c r="BY100" s="71"/>
      <c r="BZ100" s="71"/>
      <c r="CA100" s="208"/>
      <c r="CB100" s="209"/>
      <c r="CC100" s="71"/>
      <c r="CD100" s="71"/>
      <c r="CE100" s="71"/>
      <c r="CF100" s="124"/>
      <c r="CG100" s="209"/>
      <c r="CH100" s="117"/>
      <c r="CI100" s="117"/>
      <c r="CJ100" s="117"/>
      <c r="CK100" s="210"/>
      <c r="CL100" s="148"/>
      <c r="CM100" s="179" t="s">
        <v>272</v>
      </c>
      <c r="CN100" s="407" t="s">
        <v>325</v>
      </c>
      <c r="CO100" s="417"/>
    </row>
    <row r="101" spans="1:93" s="4" customFormat="1" ht="45" customHeight="1" x14ac:dyDescent="0.25">
      <c r="A101" s="137" t="s">
        <v>227</v>
      </c>
      <c r="B101" s="175" t="s">
        <v>308</v>
      </c>
      <c r="C101" s="478" t="s">
        <v>427</v>
      </c>
      <c r="D101" s="109" t="s">
        <v>213</v>
      </c>
      <c r="E101" s="22">
        <v>2021</v>
      </c>
      <c r="F101" s="22">
        <v>2021</v>
      </c>
      <c r="G101" s="22" t="s">
        <v>210</v>
      </c>
      <c r="H101" s="22" t="s">
        <v>210</v>
      </c>
      <c r="I101" s="22" t="s">
        <v>210</v>
      </c>
      <c r="J101" s="22" t="s">
        <v>210</v>
      </c>
      <c r="K101" s="22" t="s">
        <v>210</v>
      </c>
      <c r="L101" s="22" t="s">
        <v>210</v>
      </c>
      <c r="M101" s="22" t="s">
        <v>210</v>
      </c>
      <c r="N101" s="22">
        <v>0</v>
      </c>
      <c r="O101" s="22" t="s">
        <v>210</v>
      </c>
      <c r="P101" s="22" t="s">
        <v>210</v>
      </c>
      <c r="Q101" s="22" t="s">
        <v>210</v>
      </c>
      <c r="R101" s="22" t="s">
        <v>210</v>
      </c>
      <c r="S101" s="22" t="s">
        <v>210</v>
      </c>
      <c r="T101" s="22" t="s">
        <v>210</v>
      </c>
      <c r="U101" s="22" t="s">
        <v>210</v>
      </c>
      <c r="V101" s="22" t="s">
        <v>210</v>
      </c>
      <c r="W101" s="22" t="s">
        <v>210</v>
      </c>
      <c r="X101" s="104" t="s">
        <v>210</v>
      </c>
      <c r="Y101" s="26">
        <v>0</v>
      </c>
      <c r="Z101" s="24">
        <v>0</v>
      </c>
      <c r="AA101" s="24">
        <v>0</v>
      </c>
      <c r="AB101" s="24">
        <f t="shared" ref="AB101" si="271">Y101</f>
        <v>0</v>
      </c>
      <c r="AC101" s="25">
        <v>0</v>
      </c>
      <c r="AD101" s="26">
        <v>0</v>
      </c>
      <c r="AE101" s="24">
        <v>0</v>
      </c>
      <c r="AF101" s="24">
        <v>0</v>
      </c>
      <c r="AG101" s="24">
        <f t="shared" si="192"/>
        <v>0</v>
      </c>
      <c r="AH101" s="27">
        <f>AD101-AG101</f>
        <v>0</v>
      </c>
      <c r="AI101" s="192">
        <v>0.35048400000000002</v>
      </c>
      <c r="AJ101" s="29">
        <v>0</v>
      </c>
      <c r="AK101" s="29">
        <v>0</v>
      </c>
      <c r="AL101" s="29">
        <f>AI101</f>
        <v>0.35048400000000002</v>
      </c>
      <c r="AM101" s="195">
        <f>AI101-AL101</f>
        <v>0</v>
      </c>
      <c r="AN101" s="192">
        <v>0</v>
      </c>
      <c r="AO101" s="29">
        <v>0</v>
      </c>
      <c r="AP101" s="29">
        <v>0</v>
      </c>
      <c r="AQ101" s="29">
        <f>AN101</f>
        <v>0</v>
      </c>
      <c r="AR101" s="195">
        <f>AN101-AQ101</f>
        <v>0</v>
      </c>
      <c r="AS101" s="191">
        <v>0</v>
      </c>
      <c r="AT101" s="29">
        <v>0</v>
      </c>
      <c r="AU101" s="29">
        <v>0</v>
      </c>
      <c r="AV101" s="29">
        <f>AS101</f>
        <v>0</v>
      </c>
      <c r="AW101" s="194">
        <f>AS101-AV101</f>
        <v>0</v>
      </c>
      <c r="AX101" s="192">
        <v>0</v>
      </c>
      <c r="AY101" s="29">
        <v>0</v>
      </c>
      <c r="AZ101" s="29">
        <v>0</v>
      </c>
      <c r="BA101" s="29">
        <f>AX101</f>
        <v>0</v>
      </c>
      <c r="BB101" s="195">
        <f>AX101-BA101</f>
        <v>0</v>
      </c>
      <c r="BC101" s="191">
        <v>0</v>
      </c>
      <c r="BD101" s="29">
        <v>0</v>
      </c>
      <c r="BE101" s="29">
        <v>0</v>
      </c>
      <c r="BF101" s="29">
        <f>BC101</f>
        <v>0</v>
      </c>
      <c r="BG101" s="194">
        <f>BC101-BF101</f>
        <v>0</v>
      </c>
      <c r="BH101" s="192">
        <v>0</v>
      </c>
      <c r="BI101" s="29">
        <v>0</v>
      </c>
      <c r="BJ101" s="29">
        <v>0</v>
      </c>
      <c r="BK101" s="29">
        <f>BH101</f>
        <v>0</v>
      </c>
      <c r="BL101" s="195">
        <f>BH101-BK101</f>
        <v>0</v>
      </c>
      <c r="BM101" s="191">
        <v>0</v>
      </c>
      <c r="BN101" s="29">
        <v>0</v>
      </c>
      <c r="BO101" s="29">
        <v>0</v>
      </c>
      <c r="BP101" s="29">
        <f>BM101</f>
        <v>0</v>
      </c>
      <c r="BQ101" s="194">
        <f>BM101-BP101</f>
        <v>0</v>
      </c>
      <c r="BR101" s="192">
        <v>0</v>
      </c>
      <c r="BS101" s="29">
        <v>0</v>
      </c>
      <c r="BT101" s="29">
        <v>0</v>
      </c>
      <c r="BU101" s="29">
        <f>BR101</f>
        <v>0</v>
      </c>
      <c r="BV101" s="195">
        <f>BR101-BU101</f>
        <v>0</v>
      </c>
      <c r="BW101" s="191">
        <v>0</v>
      </c>
      <c r="BX101" s="29">
        <v>0</v>
      </c>
      <c r="BY101" s="29">
        <v>0</v>
      </c>
      <c r="BZ101" s="29">
        <f>BW101</f>
        <v>0</v>
      </c>
      <c r="CA101" s="194">
        <f>BW101-BZ101</f>
        <v>0</v>
      </c>
      <c r="CB101" s="192">
        <v>0</v>
      </c>
      <c r="CC101" s="29">
        <v>0</v>
      </c>
      <c r="CD101" s="29">
        <v>0</v>
      </c>
      <c r="CE101" s="29">
        <f>CB101</f>
        <v>0</v>
      </c>
      <c r="CF101" s="195">
        <f>CB101-CE101</f>
        <v>0</v>
      </c>
      <c r="CG101" s="432">
        <f t="shared" si="194"/>
        <v>0.35048400000000002</v>
      </c>
      <c r="CH101" s="433">
        <f t="shared" si="195"/>
        <v>0</v>
      </c>
      <c r="CI101" s="433">
        <f t="shared" si="196"/>
        <v>0</v>
      </c>
      <c r="CJ101" s="433">
        <f t="shared" si="197"/>
        <v>0.35048400000000002</v>
      </c>
      <c r="CK101" s="434">
        <f t="shared" si="198"/>
        <v>0</v>
      </c>
      <c r="CL101" s="138" t="s">
        <v>217</v>
      </c>
      <c r="CM101" s="175" t="s">
        <v>307</v>
      </c>
      <c r="CN101" s="398" t="s">
        <v>371</v>
      </c>
      <c r="CO101" s="412"/>
    </row>
    <row r="102" spans="1:93" s="4" customFormat="1" ht="45" customHeight="1" x14ac:dyDescent="0.25">
      <c r="A102" s="137" t="s">
        <v>228</v>
      </c>
      <c r="B102" s="176" t="s">
        <v>307</v>
      </c>
      <c r="C102" s="478" t="s">
        <v>428</v>
      </c>
      <c r="D102" s="109" t="s">
        <v>213</v>
      </c>
      <c r="E102" s="22">
        <v>2021</v>
      </c>
      <c r="F102" s="22">
        <v>2021</v>
      </c>
      <c r="G102" s="22" t="s">
        <v>210</v>
      </c>
      <c r="H102" s="22" t="s">
        <v>210</v>
      </c>
      <c r="I102" s="22" t="s">
        <v>210</v>
      </c>
      <c r="J102" s="22" t="s">
        <v>210</v>
      </c>
      <c r="K102" s="22" t="s">
        <v>210</v>
      </c>
      <c r="L102" s="22" t="s">
        <v>210</v>
      </c>
      <c r="M102" s="22" t="s">
        <v>210</v>
      </c>
      <c r="N102" s="22">
        <v>0</v>
      </c>
      <c r="O102" s="22" t="s">
        <v>210</v>
      </c>
      <c r="P102" s="22" t="s">
        <v>210</v>
      </c>
      <c r="Q102" s="22" t="s">
        <v>210</v>
      </c>
      <c r="R102" s="22" t="s">
        <v>210</v>
      </c>
      <c r="S102" s="22" t="s">
        <v>210</v>
      </c>
      <c r="T102" s="22" t="s">
        <v>210</v>
      </c>
      <c r="U102" s="22" t="s">
        <v>210</v>
      </c>
      <c r="V102" s="22" t="s">
        <v>210</v>
      </c>
      <c r="W102" s="22" t="s">
        <v>210</v>
      </c>
      <c r="X102" s="104" t="s">
        <v>210</v>
      </c>
      <c r="Y102" s="26">
        <v>0</v>
      </c>
      <c r="Z102" s="24">
        <v>0</v>
      </c>
      <c r="AA102" s="24">
        <v>0</v>
      </c>
      <c r="AB102" s="24">
        <f t="shared" ref="AB102" si="272">Y102</f>
        <v>0</v>
      </c>
      <c r="AC102" s="25">
        <v>0</v>
      </c>
      <c r="AD102" s="26">
        <v>0</v>
      </c>
      <c r="AE102" s="24">
        <v>0</v>
      </c>
      <c r="AF102" s="24">
        <v>0</v>
      </c>
      <c r="AG102" s="24">
        <f t="shared" ref="AG102" si="273">AD102</f>
        <v>0</v>
      </c>
      <c r="AH102" s="27">
        <f t="shared" ref="AH102" si="274">AD102-AG102</f>
        <v>0</v>
      </c>
      <c r="AI102" s="192">
        <v>0.93293000000000004</v>
      </c>
      <c r="AJ102" s="29">
        <v>0</v>
      </c>
      <c r="AK102" s="29">
        <v>0</v>
      </c>
      <c r="AL102" s="29">
        <f>AI102</f>
        <v>0.93293000000000004</v>
      </c>
      <c r="AM102" s="195">
        <f>AI102-AL102</f>
        <v>0</v>
      </c>
      <c r="AN102" s="192">
        <v>0</v>
      </c>
      <c r="AO102" s="29">
        <v>0</v>
      </c>
      <c r="AP102" s="29">
        <v>0</v>
      </c>
      <c r="AQ102" s="29">
        <f t="shared" ref="AQ102" si="275">AN102</f>
        <v>0</v>
      </c>
      <c r="AR102" s="195">
        <f t="shared" ref="AR102" si="276">AN102-AQ102</f>
        <v>0</v>
      </c>
      <c r="AS102" s="191">
        <v>0</v>
      </c>
      <c r="AT102" s="29">
        <v>0</v>
      </c>
      <c r="AU102" s="29">
        <v>0</v>
      </c>
      <c r="AV102" s="29">
        <f t="shared" ref="AV102" si="277">AS102</f>
        <v>0</v>
      </c>
      <c r="AW102" s="194">
        <f t="shared" ref="AW102" si="278">AS102-AV102</f>
        <v>0</v>
      </c>
      <c r="AX102" s="192">
        <v>0</v>
      </c>
      <c r="AY102" s="29">
        <v>0</v>
      </c>
      <c r="AZ102" s="29">
        <v>0</v>
      </c>
      <c r="BA102" s="29">
        <f t="shared" ref="BA102" si="279">AX102</f>
        <v>0</v>
      </c>
      <c r="BB102" s="195">
        <f t="shared" ref="BB102" si="280">AX102-BA102</f>
        <v>0</v>
      </c>
      <c r="BC102" s="191">
        <v>0</v>
      </c>
      <c r="BD102" s="29">
        <v>0</v>
      </c>
      <c r="BE102" s="29">
        <v>0</v>
      </c>
      <c r="BF102" s="29">
        <f t="shared" ref="BF102" si="281">BC102</f>
        <v>0</v>
      </c>
      <c r="BG102" s="194">
        <f t="shared" ref="BG102" si="282">BC102-BF102</f>
        <v>0</v>
      </c>
      <c r="BH102" s="192">
        <v>0</v>
      </c>
      <c r="BI102" s="29">
        <v>0</v>
      </c>
      <c r="BJ102" s="29">
        <v>0</v>
      </c>
      <c r="BK102" s="29">
        <f t="shared" ref="BK102" si="283">BH102</f>
        <v>0</v>
      </c>
      <c r="BL102" s="195">
        <f t="shared" ref="BL102" si="284">BH102-BK102</f>
        <v>0</v>
      </c>
      <c r="BM102" s="191">
        <v>0</v>
      </c>
      <c r="BN102" s="29">
        <v>0</v>
      </c>
      <c r="BO102" s="29">
        <v>0</v>
      </c>
      <c r="BP102" s="29">
        <f t="shared" ref="BP102" si="285">BM102</f>
        <v>0</v>
      </c>
      <c r="BQ102" s="194">
        <f t="shared" ref="BQ102" si="286">BM102-BP102</f>
        <v>0</v>
      </c>
      <c r="BR102" s="192">
        <v>0</v>
      </c>
      <c r="BS102" s="29">
        <v>0</v>
      </c>
      <c r="BT102" s="29">
        <v>0</v>
      </c>
      <c r="BU102" s="29">
        <f t="shared" ref="BU102" si="287">BR102</f>
        <v>0</v>
      </c>
      <c r="BV102" s="195">
        <f t="shared" ref="BV102" si="288">BR102-BU102</f>
        <v>0</v>
      </c>
      <c r="BW102" s="191">
        <v>0</v>
      </c>
      <c r="BX102" s="29">
        <v>0</v>
      </c>
      <c r="BY102" s="29">
        <v>0</v>
      </c>
      <c r="BZ102" s="29">
        <f t="shared" ref="BZ102" si="289">BW102</f>
        <v>0</v>
      </c>
      <c r="CA102" s="194">
        <f t="shared" ref="CA102" si="290">BW102-BZ102</f>
        <v>0</v>
      </c>
      <c r="CB102" s="192">
        <v>0</v>
      </c>
      <c r="CC102" s="29">
        <v>0</v>
      </c>
      <c r="CD102" s="29">
        <v>0</v>
      </c>
      <c r="CE102" s="29">
        <f t="shared" ref="CE102" si="291">CB102</f>
        <v>0</v>
      </c>
      <c r="CF102" s="195">
        <f t="shared" ref="CF102" si="292">CB102-CE102</f>
        <v>0</v>
      </c>
      <c r="CG102" s="432">
        <f t="shared" ref="CG102" si="293">AI102+AS102+BC102+BM102+BW102</f>
        <v>0.93293000000000004</v>
      </c>
      <c r="CH102" s="433">
        <f t="shared" ref="CH102" si="294">AJ102+AT102+BD102+BN102+BX102</f>
        <v>0</v>
      </c>
      <c r="CI102" s="433">
        <f t="shared" ref="CI102" si="295">AK102+AU102+BE102+BO102+BY102</f>
        <v>0</v>
      </c>
      <c r="CJ102" s="433">
        <f t="shared" ref="CJ102" si="296">AL102+AV102+BF102+BP102+BZ102</f>
        <v>0.93293000000000004</v>
      </c>
      <c r="CK102" s="434">
        <f t="shared" ref="CK102" si="297">CG102-CJ102</f>
        <v>0</v>
      </c>
      <c r="CL102" s="138" t="s">
        <v>217</v>
      </c>
      <c r="CM102" s="176" t="s">
        <v>308</v>
      </c>
      <c r="CN102" s="398" t="s">
        <v>371</v>
      </c>
      <c r="CO102" s="412"/>
    </row>
    <row r="103" spans="1:93" s="3" customFormat="1" ht="14.25" customHeight="1" x14ac:dyDescent="0.25">
      <c r="A103" s="139"/>
      <c r="B103" s="179" t="s">
        <v>273</v>
      </c>
      <c r="C103" s="477"/>
      <c r="D103" s="117">
        <v>0</v>
      </c>
      <c r="E103" s="117">
        <v>0</v>
      </c>
      <c r="F103" s="117">
        <v>0</v>
      </c>
      <c r="G103" s="117">
        <v>0</v>
      </c>
      <c r="H103" s="117">
        <v>0</v>
      </c>
      <c r="I103" s="117">
        <v>0</v>
      </c>
      <c r="J103" s="117">
        <v>0</v>
      </c>
      <c r="K103" s="117">
        <v>0</v>
      </c>
      <c r="L103" s="117">
        <v>0</v>
      </c>
      <c r="M103" s="117">
        <v>0</v>
      </c>
      <c r="N103" s="117">
        <v>0</v>
      </c>
      <c r="O103" s="117">
        <v>0</v>
      </c>
      <c r="P103" s="117">
        <v>0</v>
      </c>
      <c r="Q103" s="117">
        <v>0</v>
      </c>
      <c r="R103" s="117">
        <v>0</v>
      </c>
      <c r="S103" s="117">
        <v>0</v>
      </c>
      <c r="T103" s="117">
        <v>0</v>
      </c>
      <c r="U103" s="117">
        <v>0</v>
      </c>
      <c r="V103" s="117">
        <v>0</v>
      </c>
      <c r="W103" s="117">
        <v>0</v>
      </c>
      <c r="X103" s="210">
        <v>0</v>
      </c>
      <c r="Y103" s="209">
        <v>0</v>
      </c>
      <c r="Z103" s="117">
        <v>0</v>
      </c>
      <c r="AA103" s="117">
        <v>0</v>
      </c>
      <c r="AB103" s="117">
        <v>0</v>
      </c>
      <c r="AC103" s="210">
        <v>0</v>
      </c>
      <c r="AD103" s="209">
        <v>0</v>
      </c>
      <c r="AE103" s="117">
        <v>0</v>
      </c>
      <c r="AF103" s="117">
        <v>0</v>
      </c>
      <c r="AG103" s="117">
        <v>0</v>
      </c>
      <c r="AH103" s="210">
        <v>0</v>
      </c>
      <c r="AI103" s="209">
        <v>0</v>
      </c>
      <c r="AJ103" s="117">
        <v>0</v>
      </c>
      <c r="AK103" s="117">
        <v>0</v>
      </c>
      <c r="AL103" s="117">
        <v>0</v>
      </c>
      <c r="AM103" s="210">
        <v>0</v>
      </c>
      <c r="AN103" s="209">
        <v>0</v>
      </c>
      <c r="AO103" s="117"/>
      <c r="AP103" s="117"/>
      <c r="AQ103" s="117">
        <v>0</v>
      </c>
      <c r="AR103" s="210">
        <v>0</v>
      </c>
      <c r="AS103" s="117">
        <v>0</v>
      </c>
      <c r="AT103" s="117"/>
      <c r="AU103" s="117"/>
      <c r="AV103" s="117">
        <v>0</v>
      </c>
      <c r="AW103" s="364">
        <v>0</v>
      </c>
      <c r="AX103" s="209">
        <v>0</v>
      </c>
      <c r="AY103" s="117"/>
      <c r="AZ103" s="117"/>
      <c r="BA103" s="117">
        <v>0</v>
      </c>
      <c r="BB103" s="210">
        <v>0</v>
      </c>
      <c r="BC103" s="117">
        <v>0</v>
      </c>
      <c r="BD103" s="117"/>
      <c r="BE103" s="117"/>
      <c r="BF103" s="117">
        <v>0</v>
      </c>
      <c r="BG103" s="364">
        <v>0</v>
      </c>
      <c r="BH103" s="209">
        <v>0</v>
      </c>
      <c r="BI103" s="117"/>
      <c r="BJ103" s="117"/>
      <c r="BK103" s="117">
        <v>0</v>
      </c>
      <c r="BL103" s="210">
        <v>0</v>
      </c>
      <c r="BM103" s="117">
        <v>0</v>
      </c>
      <c r="BN103" s="117"/>
      <c r="BO103" s="117"/>
      <c r="BP103" s="117">
        <v>0</v>
      </c>
      <c r="BQ103" s="364">
        <v>0</v>
      </c>
      <c r="BR103" s="209">
        <v>0</v>
      </c>
      <c r="BS103" s="117"/>
      <c r="BT103" s="117"/>
      <c r="BU103" s="117">
        <v>0</v>
      </c>
      <c r="BV103" s="210">
        <v>0</v>
      </c>
      <c r="BW103" s="117">
        <v>0</v>
      </c>
      <c r="BX103" s="117"/>
      <c r="BY103" s="117"/>
      <c r="BZ103" s="117">
        <v>0</v>
      </c>
      <c r="CA103" s="364">
        <v>0</v>
      </c>
      <c r="CB103" s="209">
        <v>0</v>
      </c>
      <c r="CC103" s="117"/>
      <c r="CD103" s="117"/>
      <c r="CE103" s="117">
        <v>0</v>
      </c>
      <c r="CF103" s="210">
        <v>0</v>
      </c>
      <c r="CG103" s="209">
        <v>0</v>
      </c>
      <c r="CH103" s="117"/>
      <c r="CI103" s="117"/>
      <c r="CJ103" s="117">
        <v>0</v>
      </c>
      <c r="CK103" s="210">
        <v>0</v>
      </c>
      <c r="CL103" s="138" t="s">
        <v>217</v>
      </c>
      <c r="CM103" s="179" t="s">
        <v>273</v>
      </c>
      <c r="CN103" s="407" t="s">
        <v>326</v>
      </c>
      <c r="CO103" s="417"/>
    </row>
    <row r="104" spans="1:93" s="3" customFormat="1" ht="14.25" customHeight="1" x14ac:dyDescent="0.25">
      <c r="A104" s="139"/>
      <c r="B104" s="179" t="s">
        <v>312</v>
      </c>
      <c r="C104" s="477"/>
      <c r="D104" s="117">
        <v>0</v>
      </c>
      <c r="E104" s="117">
        <v>0</v>
      </c>
      <c r="F104" s="117">
        <v>0</v>
      </c>
      <c r="G104" s="117">
        <v>0</v>
      </c>
      <c r="H104" s="117">
        <v>0</v>
      </c>
      <c r="I104" s="117">
        <v>0</v>
      </c>
      <c r="J104" s="117">
        <v>0</v>
      </c>
      <c r="K104" s="117">
        <v>0</v>
      </c>
      <c r="L104" s="117">
        <v>0</v>
      </c>
      <c r="M104" s="117">
        <v>0</v>
      </c>
      <c r="N104" s="117">
        <v>0</v>
      </c>
      <c r="O104" s="117">
        <v>0</v>
      </c>
      <c r="P104" s="117">
        <v>0</v>
      </c>
      <c r="Q104" s="117">
        <v>0</v>
      </c>
      <c r="R104" s="117">
        <v>0</v>
      </c>
      <c r="S104" s="117">
        <v>0</v>
      </c>
      <c r="T104" s="117">
        <v>0</v>
      </c>
      <c r="U104" s="117">
        <v>0</v>
      </c>
      <c r="V104" s="117">
        <v>0</v>
      </c>
      <c r="W104" s="117">
        <v>0</v>
      </c>
      <c r="X104" s="210">
        <v>0</v>
      </c>
      <c r="Y104" s="209">
        <v>0</v>
      </c>
      <c r="Z104" s="117">
        <v>0</v>
      </c>
      <c r="AA104" s="117">
        <v>0</v>
      </c>
      <c r="AB104" s="117">
        <v>0</v>
      </c>
      <c r="AC104" s="210">
        <v>0</v>
      </c>
      <c r="AD104" s="209">
        <v>0</v>
      </c>
      <c r="AE104" s="117">
        <v>0</v>
      </c>
      <c r="AF104" s="117">
        <v>0</v>
      </c>
      <c r="AG104" s="117">
        <v>0</v>
      </c>
      <c r="AH104" s="210">
        <v>0</v>
      </c>
      <c r="AI104" s="209">
        <v>0</v>
      </c>
      <c r="AJ104" s="117">
        <v>0</v>
      </c>
      <c r="AK104" s="117">
        <v>0</v>
      </c>
      <c r="AL104" s="117">
        <v>0</v>
      </c>
      <c r="AM104" s="210">
        <v>0</v>
      </c>
      <c r="AN104" s="209">
        <v>0</v>
      </c>
      <c r="AO104" s="117"/>
      <c r="AP104" s="117"/>
      <c r="AQ104" s="117">
        <v>0</v>
      </c>
      <c r="AR104" s="210">
        <v>0</v>
      </c>
      <c r="AS104" s="117">
        <v>0</v>
      </c>
      <c r="AT104" s="117"/>
      <c r="AU104" s="117"/>
      <c r="AV104" s="117">
        <v>0</v>
      </c>
      <c r="AW104" s="364">
        <v>0</v>
      </c>
      <c r="AX104" s="209">
        <v>0</v>
      </c>
      <c r="AY104" s="117"/>
      <c r="AZ104" s="117"/>
      <c r="BA104" s="117">
        <v>0</v>
      </c>
      <c r="BB104" s="210">
        <v>0</v>
      </c>
      <c r="BC104" s="117">
        <v>0</v>
      </c>
      <c r="BD104" s="117"/>
      <c r="BE104" s="117"/>
      <c r="BF104" s="117">
        <v>0</v>
      </c>
      <c r="BG104" s="364">
        <v>0</v>
      </c>
      <c r="BH104" s="209">
        <v>0</v>
      </c>
      <c r="BI104" s="117"/>
      <c r="BJ104" s="117"/>
      <c r="BK104" s="117">
        <v>0</v>
      </c>
      <c r="BL104" s="210">
        <v>0</v>
      </c>
      <c r="BM104" s="117">
        <v>0</v>
      </c>
      <c r="BN104" s="117"/>
      <c r="BO104" s="117"/>
      <c r="BP104" s="117">
        <v>0</v>
      </c>
      <c r="BQ104" s="364">
        <v>0</v>
      </c>
      <c r="BR104" s="209">
        <v>0</v>
      </c>
      <c r="BS104" s="117"/>
      <c r="BT104" s="117"/>
      <c r="BU104" s="117">
        <v>0</v>
      </c>
      <c r="BV104" s="210">
        <v>0</v>
      </c>
      <c r="BW104" s="117">
        <v>0</v>
      </c>
      <c r="BX104" s="117"/>
      <c r="BY104" s="117"/>
      <c r="BZ104" s="117">
        <v>0</v>
      </c>
      <c r="CA104" s="364">
        <v>0</v>
      </c>
      <c r="CB104" s="209">
        <v>0</v>
      </c>
      <c r="CC104" s="117"/>
      <c r="CD104" s="117"/>
      <c r="CE104" s="117">
        <v>0</v>
      </c>
      <c r="CF104" s="210">
        <v>0</v>
      </c>
      <c r="CG104" s="209">
        <v>0</v>
      </c>
      <c r="CH104" s="117"/>
      <c r="CI104" s="117"/>
      <c r="CJ104" s="117">
        <v>0</v>
      </c>
      <c r="CK104" s="210">
        <v>0</v>
      </c>
      <c r="CL104" s="138" t="s">
        <v>217</v>
      </c>
      <c r="CM104" s="179" t="s">
        <v>312</v>
      </c>
      <c r="CN104" s="407" t="s">
        <v>327</v>
      </c>
      <c r="CO104" s="417"/>
    </row>
    <row r="105" spans="1:93" s="4" customFormat="1" ht="33" customHeight="1" thickBot="1" x14ac:dyDescent="0.3">
      <c r="A105" s="137" t="s">
        <v>229</v>
      </c>
      <c r="B105" s="185" t="s">
        <v>310</v>
      </c>
      <c r="C105" s="478" t="s">
        <v>429</v>
      </c>
      <c r="D105" s="109" t="s">
        <v>213</v>
      </c>
      <c r="E105" s="22">
        <v>2023</v>
      </c>
      <c r="F105" s="22">
        <v>2023</v>
      </c>
      <c r="G105" s="22" t="s">
        <v>210</v>
      </c>
      <c r="H105" s="22" t="s">
        <v>210</v>
      </c>
      <c r="I105" s="22" t="s">
        <v>210</v>
      </c>
      <c r="J105" s="22" t="s">
        <v>210</v>
      </c>
      <c r="K105" s="22" t="s">
        <v>210</v>
      </c>
      <c r="L105" s="22" t="s">
        <v>210</v>
      </c>
      <c r="M105" s="22" t="s">
        <v>210</v>
      </c>
      <c r="N105" s="22">
        <v>0</v>
      </c>
      <c r="O105" s="22" t="s">
        <v>210</v>
      </c>
      <c r="P105" s="22" t="s">
        <v>210</v>
      </c>
      <c r="Q105" s="22" t="s">
        <v>210</v>
      </c>
      <c r="R105" s="22" t="s">
        <v>210</v>
      </c>
      <c r="S105" s="22" t="s">
        <v>210</v>
      </c>
      <c r="T105" s="22" t="s">
        <v>210</v>
      </c>
      <c r="U105" s="22" t="s">
        <v>210</v>
      </c>
      <c r="V105" s="22" t="s">
        <v>210</v>
      </c>
      <c r="W105" s="22" t="s">
        <v>210</v>
      </c>
      <c r="X105" s="104" t="s">
        <v>210</v>
      </c>
      <c r="Y105" s="26">
        <v>0</v>
      </c>
      <c r="Z105" s="24">
        <v>0</v>
      </c>
      <c r="AA105" s="24">
        <v>0</v>
      </c>
      <c r="AB105" s="24">
        <f t="shared" ref="AB105" si="298">Y105</f>
        <v>0</v>
      </c>
      <c r="AC105" s="25">
        <f t="shared" ref="AC105" si="299">Y105-AB105</f>
        <v>0</v>
      </c>
      <c r="AD105" s="26">
        <v>0</v>
      </c>
      <c r="AE105" s="24">
        <v>0</v>
      </c>
      <c r="AF105" s="24">
        <v>0</v>
      </c>
      <c r="AG105" s="24">
        <v>0</v>
      </c>
      <c r="AH105" s="27">
        <v>0</v>
      </c>
      <c r="AI105" s="192">
        <v>0</v>
      </c>
      <c r="AJ105" s="191">
        <v>0</v>
      </c>
      <c r="AK105" s="191">
        <v>0</v>
      </c>
      <c r="AL105" s="29">
        <v>0</v>
      </c>
      <c r="AM105" s="195">
        <v>0</v>
      </c>
      <c r="AN105" s="192">
        <v>0</v>
      </c>
      <c r="AO105" s="191">
        <v>0</v>
      </c>
      <c r="AP105" s="191">
        <v>0</v>
      </c>
      <c r="AQ105" s="29">
        <v>0</v>
      </c>
      <c r="AR105" s="195">
        <v>0</v>
      </c>
      <c r="AS105" s="191">
        <v>0</v>
      </c>
      <c r="AT105" s="29">
        <v>0</v>
      </c>
      <c r="AU105" s="29">
        <v>0</v>
      </c>
      <c r="AV105" s="29">
        <v>0</v>
      </c>
      <c r="AW105" s="194">
        <v>0</v>
      </c>
      <c r="AX105" s="192">
        <v>0</v>
      </c>
      <c r="AY105" s="29">
        <v>0</v>
      </c>
      <c r="AZ105" s="29">
        <v>0</v>
      </c>
      <c r="BA105" s="29">
        <v>0</v>
      </c>
      <c r="BB105" s="195">
        <v>0</v>
      </c>
      <c r="BC105" s="191">
        <v>0</v>
      </c>
      <c r="BD105" s="29">
        <v>0</v>
      </c>
      <c r="BE105" s="29">
        <v>0</v>
      </c>
      <c r="BF105" s="29">
        <f>BC105</f>
        <v>0</v>
      </c>
      <c r="BG105" s="194">
        <f>BC105-BF105</f>
        <v>0</v>
      </c>
      <c r="BH105" s="192">
        <v>0</v>
      </c>
      <c r="BI105" s="29">
        <v>0</v>
      </c>
      <c r="BJ105" s="29">
        <v>0</v>
      </c>
      <c r="BK105" s="29">
        <f>BH105</f>
        <v>0</v>
      </c>
      <c r="BL105" s="195">
        <f>BH105-BK105</f>
        <v>0</v>
      </c>
      <c r="BM105" s="191">
        <v>0</v>
      </c>
      <c r="BN105" s="29">
        <v>0</v>
      </c>
      <c r="BO105" s="29">
        <v>0</v>
      </c>
      <c r="BP105" s="29">
        <v>0</v>
      </c>
      <c r="BQ105" s="194">
        <v>0</v>
      </c>
      <c r="BR105" s="192">
        <v>0</v>
      </c>
      <c r="BS105" s="29">
        <v>0</v>
      </c>
      <c r="BT105" s="29">
        <v>0</v>
      </c>
      <c r="BU105" s="29">
        <v>0</v>
      </c>
      <c r="BV105" s="195">
        <v>0</v>
      </c>
      <c r="BW105" s="191">
        <v>0</v>
      </c>
      <c r="BX105" s="29">
        <v>0</v>
      </c>
      <c r="BY105" s="29">
        <v>0</v>
      </c>
      <c r="BZ105" s="29">
        <v>0</v>
      </c>
      <c r="CA105" s="194">
        <v>0</v>
      </c>
      <c r="CB105" s="192">
        <v>0</v>
      </c>
      <c r="CC105" s="29">
        <v>0</v>
      </c>
      <c r="CD105" s="29">
        <v>0</v>
      </c>
      <c r="CE105" s="29">
        <v>0</v>
      </c>
      <c r="CF105" s="195">
        <v>0</v>
      </c>
      <c r="CG105" s="363">
        <f t="shared" si="194"/>
        <v>0</v>
      </c>
      <c r="CH105" s="360">
        <f t="shared" si="195"/>
        <v>0</v>
      </c>
      <c r="CI105" s="360">
        <f t="shared" si="196"/>
        <v>0</v>
      </c>
      <c r="CJ105" s="360">
        <f t="shared" si="197"/>
        <v>0</v>
      </c>
      <c r="CK105" s="198">
        <f t="shared" si="198"/>
        <v>0</v>
      </c>
      <c r="CL105" s="138" t="s">
        <v>217</v>
      </c>
      <c r="CM105" s="185" t="s">
        <v>310</v>
      </c>
      <c r="CN105" s="398" t="s">
        <v>372</v>
      </c>
      <c r="CO105" s="412"/>
    </row>
    <row r="106" spans="1:93" s="4" customFormat="1" ht="39.75" customHeight="1" thickTop="1" x14ac:dyDescent="0.25">
      <c r="A106" s="137" t="s">
        <v>230</v>
      </c>
      <c r="B106" s="188" t="s">
        <v>309</v>
      </c>
      <c r="C106" s="478" t="s">
        <v>430</v>
      </c>
      <c r="D106" s="109" t="s">
        <v>213</v>
      </c>
      <c r="E106" s="22">
        <v>2023</v>
      </c>
      <c r="F106" s="22">
        <v>2023</v>
      </c>
      <c r="G106" s="22" t="s">
        <v>210</v>
      </c>
      <c r="H106" s="22" t="s">
        <v>210</v>
      </c>
      <c r="I106" s="22" t="s">
        <v>210</v>
      </c>
      <c r="J106" s="22" t="s">
        <v>210</v>
      </c>
      <c r="K106" s="22" t="s">
        <v>210</v>
      </c>
      <c r="L106" s="22" t="s">
        <v>210</v>
      </c>
      <c r="M106" s="22" t="s">
        <v>210</v>
      </c>
      <c r="N106" s="22">
        <v>0</v>
      </c>
      <c r="O106" s="22" t="s">
        <v>210</v>
      </c>
      <c r="P106" s="22" t="s">
        <v>210</v>
      </c>
      <c r="Q106" s="22" t="s">
        <v>210</v>
      </c>
      <c r="R106" s="22" t="s">
        <v>210</v>
      </c>
      <c r="S106" s="22" t="s">
        <v>210</v>
      </c>
      <c r="T106" s="22" t="s">
        <v>210</v>
      </c>
      <c r="U106" s="22" t="s">
        <v>210</v>
      </c>
      <c r="V106" s="22" t="s">
        <v>210</v>
      </c>
      <c r="W106" s="22" t="s">
        <v>210</v>
      </c>
      <c r="X106" s="104" t="s">
        <v>210</v>
      </c>
      <c r="Y106" s="26">
        <v>0</v>
      </c>
      <c r="Z106" s="24">
        <v>0</v>
      </c>
      <c r="AA106" s="24">
        <v>0</v>
      </c>
      <c r="AB106" s="24">
        <f t="shared" ref="AB106:AB109" si="300">Y106</f>
        <v>0</v>
      </c>
      <c r="AC106" s="25">
        <f t="shared" ref="AC106:AC109" si="301">Y106-AB106</f>
        <v>0</v>
      </c>
      <c r="AD106" s="26">
        <v>0</v>
      </c>
      <c r="AE106" s="24">
        <v>0</v>
      </c>
      <c r="AF106" s="24">
        <v>0</v>
      </c>
      <c r="AG106" s="24">
        <v>0</v>
      </c>
      <c r="AH106" s="27">
        <v>0</v>
      </c>
      <c r="AI106" s="192">
        <v>0</v>
      </c>
      <c r="AJ106" s="191">
        <v>0</v>
      </c>
      <c r="AK106" s="191">
        <v>0</v>
      </c>
      <c r="AL106" s="29">
        <v>0</v>
      </c>
      <c r="AM106" s="195">
        <v>0</v>
      </c>
      <c r="AN106" s="192">
        <v>0</v>
      </c>
      <c r="AO106" s="191">
        <v>0</v>
      </c>
      <c r="AP106" s="191">
        <v>0</v>
      </c>
      <c r="AQ106" s="29">
        <v>0</v>
      </c>
      <c r="AR106" s="195">
        <v>0</v>
      </c>
      <c r="AS106" s="191">
        <v>0</v>
      </c>
      <c r="AT106" s="29">
        <v>0</v>
      </c>
      <c r="AU106" s="29">
        <v>0</v>
      </c>
      <c r="AV106" s="29">
        <v>0</v>
      </c>
      <c r="AW106" s="194">
        <v>0</v>
      </c>
      <c r="AX106" s="192">
        <v>0</v>
      </c>
      <c r="AY106" s="29">
        <v>0</v>
      </c>
      <c r="AZ106" s="29">
        <v>0</v>
      </c>
      <c r="BA106" s="29">
        <v>0</v>
      </c>
      <c r="BB106" s="195">
        <v>0</v>
      </c>
      <c r="BC106" s="191">
        <v>0.91198699999999999</v>
      </c>
      <c r="BD106" s="29"/>
      <c r="BE106" s="29"/>
      <c r="BF106" s="29">
        <f>BC106</f>
        <v>0.91198699999999999</v>
      </c>
      <c r="BG106" s="194">
        <f>BC106-BF106</f>
        <v>0</v>
      </c>
      <c r="BH106" s="192">
        <v>0</v>
      </c>
      <c r="BI106" s="29">
        <v>0</v>
      </c>
      <c r="BJ106" s="29">
        <v>0</v>
      </c>
      <c r="BK106" s="29">
        <f t="shared" ref="BK106:BK109" si="302">BH106</f>
        <v>0</v>
      </c>
      <c r="BL106" s="195">
        <f t="shared" ref="BL106:BL109" si="303">BH106-BK106</f>
        <v>0</v>
      </c>
      <c r="BM106" s="191">
        <v>0</v>
      </c>
      <c r="BN106" s="29">
        <v>0</v>
      </c>
      <c r="BO106" s="29">
        <v>0</v>
      </c>
      <c r="BP106" s="29">
        <v>0</v>
      </c>
      <c r="BQ106" s="194">
        <v>0</v>
      </c>
      <c r="BR106" s="192">
        <v>0</v>
      </c>
      <c r="BS106" s="29">
        <v>0</v>
      </c>
      <c r="BT106" s="29">
        <v>0</v>
      </c>
      <c r="BU106" s="29">
        <v>0</v>
      </c>
      <c r="BV106" s="195">
        <v>0</v>
      </c>
      <c r="BW106" s="191">
        <v>0</v>
      </c>
      <c r="BX106" s="29">
        <v>0</v>
      </c>
      <c r="BY106" s="29">
        <v>0</v>
      </c>
      <c r="BZ106" s="29">
        <v>0</v>
      </c>
      <c r="CA106" s="194">
        <v>0</v>
      </c>
      <c r="CB106" s="192">
        <v>0</v>
      </c>
      <c r="CC106" s="29">
        <v>0</v>
      </c>
      <c r="CD106" s="29">
        <v>0</v>
      </c>
      <c r="CE106" s="29">
        <v>0</v>
      </c>
      <c r="CF106" s="195">
        <v>0</v>
      </c>
      <c r="CG106" s="363">
        <f t="shared" ref="CG106:CG109" si="304">AI106+AS106+BC106+BM106+BW106</f>
        <v>0.91198699999999999</v>
      </c>
      <c r="CH106" s="360">
        <f t="shared" ref="CH106:CH109" si="305">AJ106+AT106+BD106+BN106+BX106</f>
        <v>0</v>
      </c>
      <c r="CI106" s="360">
        <f t="shared" ref="CI106:CI109" si="306">AK106+AU106+BE106+BO106+BY106</f>
        <v>0</v>
      </c>
      <c r="CJ106" s="360">
        <f t="shared" ref="CJ106:CJ109" si="307">AL106+AV106+BF106+BP106+BZ106</f>
        <v>0.91198699999999999</v>
      </c>
      <c r="CK106" s="198">
        <f t="shared" ref="CK106:CK109" si="308">CG106-CJ106</f>
        <v>0</v>
      </c>
      <c r="CL106" s="138" t="s">
        <v>217</v>
      </c>
      <c r="CM106" s="188" t="s">
        <v>309</v>
      </c>
      <c r="CN106" s="398" t="s">
        <v>373</v>
      </c>
      <c r="CO106" s="412"/>
    </row>
    <row r="107" spans="1:93" s="4" customFormat="1" ht="42.75" customHeight="1" x14ac:dyDescent="0.25">
      <c r="A107" s="137" t="s">
        <v>349</v>
      </c>
      <c r="B107" s="175" t="s">
        <v>355</v>
      </c>
      <c r="C107" s="478" t="s">
        <v>431</v>
      </c>
      <c r="D107" s="109" t="s">
        <v>213</v>
      </c>
      <c r="E107" s="22">
        <v>2023</v>
      </c>
      <c r="F107" s="22">
        <v>2023</v>
      </c>
      <c r="G107" s="22" t="s">
        <v>210</v>
      </c>
      <c r="H107" s="22" t="s">
        <v>210</v>
      </c>
      <c r="I107" s="22" t="s">
        <v>210</v>
      </c>
      <c r="J107" s="22" t="s">
        <v>210</v>
      </c>
      <c r="K107" s="22" t="s">
        <v>210</v>
      </c>
      <c r="L107" s="22" t="s">
        <v>210</v>
      </c>
      <c r="M107" s="22" t="s">
        <v>210</v>
      </c>
      <c r="N107" s="22">
        <v>0</v>
      </c>
      <c r="O107" s="22" t="s">
        <v>210</v>
      </c>
      <c r="P107" s="22" t="s">
        <v>210</v>
      </c>
      <c r="Q107" s="22" t="s">
        <v>210</v>
      </c>
      <c r="R107" s="22" t="s">
        <v>210</v>
      </c>
      <c r="S107" s="22" t="s">
        <v>210</v>
      </c>
      <c r="T107" s="22" t="s">
        <v>210</v>
      </c>
      <c r="U107" s="22" t="s">
        <v>210</v>
      </c>
      <c r="V107" s="22" t="s">
        <v>210</v>
      </c>
      <c r="W107" s="22" t="s">
        <v>210</v>
      </c>
      <c r="X107" s="104" t="s">
        <v>210</v>
      </c>
      <c r="Y107" s="26">
        <v>0</v>
      </c>
      <c r="Z107" s="24">
        <v>0</v>
      </c>
      <c r="AA107" s="24">
        <v>0</v>
      </c>
      <c r="AB107" s="24">
        <f t="shared" si="300"/>
        <v>0</v>
      </c>
      <c r="AC107" s="25">
        <f t="shared" si="301"/>
        <v>0</v>
      </c>
      <c r="AD107" s="26">
        <v>0</v>
      </c>
      <c r="AE107" s="24">
        <v>0</v>
      </c>
      <c r="AF107" s="24">
        <v>0</v>
      </c>
      <c r="AG107" s="24">
        <v>0</v>
      </c>
      <c r="AH107" s="27">
        <v>0</v>
      </c>
      <c r="AI107" s="192">
        <v>0</v>
      </c>
      <c r="AJ107" s="191">
        <v>0</v>
      </c>
      <c r="AK107" s="191">
        <v>0</v>
      </c>
      <c r="AL107" s="29">
        <v>0</v>
      </c>
      <c r="AM107" s="195">
        <v>0</v>
      </c>
      <c r="AN107" s="192">
        <v>0</v>
      </c>
      <c r="AO107" s="191">
        <v>0</v>
      </c>
      <c r="AP107" s="191">
        <v>0</v>
      </c>
      <c r="AQ107" s="29">
        <v>0</v>
      </c>
      <c r="AR107" s="195">
        <v>0</v>
      </c>
      <c r="AS107" s="191">
        <v>0</v>
      </c>
      <c r="AT107" s="29">
        <v>0</v>
      </c>
      <c r="AU107" s="29">
        <v>0</v>
      </c>
      <c r="AV107" s="29">
        <v>0</v>
      </c>
      <c r="AW107" s="194">
        <v>0</v>
      </c>
      <c r="AX107" s="192">
        <v>0</v>
      </c>
      <c r="AY107" s="29">
        <v>0</v>
      </c>
      <c r="AZ107" s="29">
        <v>0</v>
      </c>
      <c r="BA107" s="29">
        <v>0</v>
      </c>
      <c r="BB107" s="195">
        <v>0</v>
      </c>
      <c r="BC107" s="191">
        <v>0</v>
      </c>
      <c r="BD107" s="29">
        <v>0</v>
      </c>
      <c r="BE107" s="29">
        <v>0</v>
      </c>
      <c r="BF107" s="29">
        <f>BC107</f>
        <v>0</v>
      </c>
      <c r="BG107" s="194">
        <f>BC107-BF107</f>
        <v>0</v>
      </c>
      <c r="BH107" s="192">
        <v>0</v>
      </c>
      <c r="BI107" s="29">
        <v>0</v>
      </c>
      <c r="BJ107" s="29">
        <v>0</v>
      </c>
      <c r="BK107" s="29">
        <f t="shared" si="302"/>
        <v>0</v>
      </c>
      <c r="BL107" s="195">
        <f t="shared" si="303"/>
        <v>0</v>
      </c>
      <c r="BM107" s="191">
        <v>0</v>
      </c>
      <c r="BN107" s="29">
        <v>0</v>
      </c>
      <c r="BO107" s="29">
        <v>0</v>
      </c>
      <c r="BP107" s="29">
        <v>0</v>
      </c>
      <c r="BQ107" s="194">
        <v>0</v>
      </c>
      <c r="BR107" s="192">
        <v>0</v>
      </c>
      <c r="BS107" s="29">
        <v>0</v>
      </c>
      <c r="BT107" s="29">
        <v>0</v>
      </c>
      <c r="BU107" s="29">
        <v>0</v>
      </c>
      <c r="BV107" s="195">
        <v>0</v>
      </c>
      <c r="BW107" s="191">
        <v>0</v>
      </c>
      <c r="BX107" s="29">
        <v>0</v>
      </c>
      <c r="BY107" s="29">
        <v>0</v>
      </c>
      <c r="BZ107" s="29">
        <v>0</v>
      </c>
      <c r="CA107" s="194">
        <v>0</v>
      </c>
      <c r="CB107" s="192">
        <v>0</v>
      </c>
      <c r="CC107" s="29">
        <v>0</v>
      </c>
      <c r="CD107" s="29">
        <v>0</v>
      </c>
      <c r="CE107" s="29">
        <v>0</v>
      </c>
      <c r="CF107" s="195">
        <v>0</v>
      </c>
      <c r="CG107" s="363">
        <f t="shared" si="304"/>
        <v>0</v>
      </c>
      <c r="CH107" s="360">
        <f t="shared" si="305"/>
        <v>0</v>
      </c>
      <c r="CI107" s="360">
        <f t="shared" si="306"/>
        <v>0</v>
      </c>
      <c r="CJ107" s="360">
        <f t="shared" si="307"/>
        <v>0</v>
      </c>
      <c r="CK107" s="198">
        <f t="shared" si="308"/>
        <v>0</v>
      </c>
      <c r="CL107" s="138" t="s">
        <v>217</v>
      </c>
      <c r="CM107" s="175" t="s">
        <v>355</v>
      </c>
      <c r="CN107" s="398" t="s">
        <v>374</v>
      </c>
      <c r="CO107" s="412"/>
    </row>
    <row r="108" spans="1:93" s="4" customFormat="1" ht="42.75" customHeight="1" x14ac:dyDescent="0.25">
      <c r="A108" s="137" t="s">
        <v>350</v>
      </c>
      <c r="B108" s="175" t="s">
        <v>306</v>
      </c>
      <c r="C108" s="479" t="s">
        <v>432</v>
      </c>
      <c r="D108" s="109" t="s">
        <v>213</v>
      </c>
      <c r="E108" s="22">
        <v>2023</v>
      </c>
      <c r="F108" s="22">
        <v>2023</v>
      </c>
      <c r="G108" s="22" t="s">
        <v>210</v>
      </c>
      <c r="H108" s="22" t="s">
        <v>210</v>
      </c>
      <c r="I108" s="22" t="s">
        <v>210</v>
      </c>
      <c r="J108" s="22" t="s">
        <v>210</v>
      </c>
      <c r="K108" s="22" t="s">
        <v>210</v>
      </c>
      <c r="L108" s="22" t="s">
        <v>210</v>
      </c>
      <c r="M108" s="22" t="s">
        <v>210</v>
      </c>
      <c r="N108" s="22">
        <v>0</v>
      </c>
      <c r="O108" s="22" t="s">
        <v>210</v>
      </c>
      <c r="P108" s="22" t="s">
        <v>210</v>
      </c>
      <c r="Q108" s="22" t="s">
        <v>210</v>
      </c>
      <c r="R108" s="22" t="s">
        <v>210</v>
      </c>
      <c r="S108" s="22" t="s">
        <v>210</v>
      </c>
      <c r="T108" s="22" t="s">
        <v>210</v>
      </c>
      <c r="U108" s="22" t="s">
        <v>210</v>
      </c>
      <c r="V108" s="22" t="s">
        <v>210</v>
      </c>
      <c r="W108" s="22" t="s">
        <v>210</v>
      </c>
      <c r="X108" s="104" t="s">
        <v>210</v>
      </c>
      <c r="Y108" s="26">
        <v>0</v>
      </c>
      <c r="Z108" s="24">
        <v>0</v>
      </c>
      <c r="AA108" s="24">
        <v>0</v>
      </c>
      <c r="AB108" s="24">
        <f t="shared" si="300"/>
        <v>0</v>
      </c>
      <c r="AC108" s="25">
        <f t="shared" si="301"/>
        <v>0</v>
      </c>
      <c r="AD108" s="26">
        <v>0</v>
      </c>
      <c r="AE108" s="24">
        <v>0</v>
      </c>
      <c r="AF108" s="24">
        <v>0</v>
      </c>
      <c r="AG108" s="24">
        <v>0</v>
      </c>
      <c r="AH108" s="27">
        <v>0</v>
      </c>
      <c r="AI108" s="192">
        <v>0</v>
      </c>
      <c r="AJ108" s="191">
        <v>0</v>
      </c>
      <c r="AK108" s="191">
        <v>0</v>
      </c>
      <c r="AL108" s="29">
        <v>0</v>
      </c>
      <c r="AM108" s="195">
        <v>0</v>
      </c>
      <c r="AN108" s="192">
        <v>0</v>
      </c>
      <c r="AO108" s="191">
        <v>0</v>
      </c>
      <c r="AP108" s="191">
        <v>0</v>
      </c>
      <c r="AQ108" s="29">
        <v>0</v>
      </c>
      <c r="AR108" s="195">
        <v>0</v>
      </c>
      <c r="AS108" s="191">
        <v>0</v>
      </c>
      <c r="AT108" s="29">
        <v>0</v>
      </c>
      <c r="AU108" s="29">
        <v>0</v>
      </c>
      <c r="AV108" s="29">
        <v>0</v>
      </c>
      <c r="AW108" s="194">
        <v>0</v>
      </c>
      <c r="AX108" s="192">
        <v>0</v>
      </c>
      <c r="AY108" s="29">
        <v>0</v>
      </c>
      <c r="AZ108" s="29">
        <v>0</v>
      </c>
      <c r="BA108" s="29">
        <v>0</v>
      </c>
      <c r="BB108" s="195">
        <v>0</v>
      </c>
      <c r="BC108" s="191">
        <v>0</v>
      </c>
      <c r="BD108" s="29">
        <v>0</v>
      </c>
      <c r="BE108" s="29">
        <v>0</v>
      </c>
      <c r="BF108" s="29">
        <f t="shared" ref="BF108:BF109" si="309">BC108</f>
        <v>0</v>
      </c>
      <c r="BG108" s="194">
        <f t="shared" ref="BG108:BG109" si="310">BC108-BF108</f>
        <v>0</v>
      </c>
      <c r="BH108" s="192">
        <v>0</v>
      </c>
      <c r="BI108" s="29">
        <v>0</v>
      </c>
      <c r="BJ108" s="29">
        <v>0</v>
      </c>
      <c r="BK108" s="29">
        <f t="shared" si="302"/>
        <v>0</v>
      </c>
      <c r="BL108" s="195">
        <f t="shared" si="303"/>
        <v>0</v>
      </c>
      <c r="BM108" s="191">
        <v>0</v>
      </c>
      <c r="BN108" s="29">
        <v>0</v>
      </c>
      <c r="BO108" s="29">
        <v>0</v>
      </c>
      <c r="BP108" s="29">
        <v>0</v>
      </c>
      <c r="BQ108" s="194">
        <v>0</v>
      </c>
      <c r="BR108" s="192">
        <v>0</v>
      </c>
      <c r="BS108" s="29">
        <v>0</v>
      </c>
      <c r="BT108" s="29">
        <v>0</v>
      </c>
      <c r="BU108" s="29">
        <v>0</v>
      </c>
      <c r="BV108" s="195">
        <v>0</v>
      </c>
      <c r="BW108" s="191">
        <v>0</v>
      </c>
      <c r="BX108" s="29">
        <v>0</v>
      </c>
      <c r="BY108" s="29">
        <v>0</v>
      </c>
      <c r="BZ108" s="29">
        <v>0</v>
      </c>
      <c r="CA108" s="194">
        <v>0</v>
      </c>
      <c r="CB108" s="192">
        <v>0</v>
      </c>
      <c r="CC108" s="29">
        <v>0</v>
      </c>
      <c r="CD108" s="29">
        <v>0</v>
      </c>
      <c r="CE108" s="29">
        <v>0</v>
      </c>
      <c r="CF108" s="195">
        <v>0</v>
      </c>
      <c r="CG108" s="363">
        <f t="shared" si="304"/>
        <v>0</v>
      </c>
      <c r="CH108" s="360">
        <f t="shared" si="305"/>
        <v>0</v>
      </c>
      <c r="CI108" s="360">
        <f t="shared" si="306"/>
        <v>0</v>
      </c>
      <c r="CJ108" s="360">
        <f t="shared" si="307"/>
        <v>0</v>
      </c>
      <c r="CK108" s="198">
        <f t="shared" si="308"/>
        <v>0</v>
      </c>
      <c r="CL108" s="138" t="s">
        <v>217</v>
      </c>
      <c r="CM108" s="175" t="s">
        <v>305</v>
      </c>
      <c r="CN108" s="398" t="s">
        <v>369</v>
      </c>
      <c r="CO108" s="412"/>
    </row>
    <row r="109" spans="1:93" s="4" customFormat="1" ht="39.75" customHeight="1" x14ac:dyDescent="0.25">
      <c r="A109" s="137" t="s">
        <v>351</v>
      </c>
      <c r="B109" s="175" t="s">
        <v>305</v>
      </c>
      <c r="C109" s="479" t="s">
        <v>433</v>
      </c>
      <c r="D109" s="109" t="s">
        <v>213</v>
      </c>
      <c r="E109" s="22">
        <v>2023</v>
      </c>
      <c r="F109" s="22">
        <v>2023</v>
      </c>
      <c r="G109" s="22" t="s">
        <v>210</v>
      </c>
      <c r="H109" s="22" t="s">
        <v>210</v>
      </c>
      <c r="I109" s="22" t="s">
        <v>210</v>
      </c>
      <c r="J109" s="22" t="s">
        <v>210</v>
      </c>
      <c r="K109" s="22" t="s">
        <v>210</v>
      </c>
      <c r="L109" s="22" t="s">
        <v>210</v>
      </c>
      <c r="M109" s="22" t="s">
        <v>210</v>
      </c>
      <c r="N109" s="22">
        <v>0</v>
      </c>
      <c r="O109" s="22" t="s">
        <v>210</v>
      </c>
      <c r="P109" s="22" t="s">
        <v>210</v>
      </c>
      <c r="Q109" s="22" t="s">
        <v>210</v>
      </c>
      <c r="R109" s="22" t="s">
        <v>210</v>
      </c>
      <c r="S109" s="22" t="s">
        <v>210</v>
      </c>
      <c r="T109" s="22" t="s">
        <v>210</v>
      </c>
      <c r="U109" s="22" t="s">
        <v>210</v>
      </c>
      <c r="V109" s="22" t="s">
        <v>210</v>
      </c>
      <c r="W109" s="22" t="s">
        <v>210</v>
      </c>
      <c r="X109" s="104" t="s">
        <v>210</v>
      </c>
      <c r="Y109" s="26">
        <v>0</v>
      </c>
      <c r="Z109" s="24">
        <v>0</v>
      </c>
      <c r="AA109" s="24">
        <v>0</v>
      </c>
      <c r="AB109" s="24">
        <f t="shared" si="300"/>
        <v>0</v>
      </c>
      <c r="AC109" s="25">
        <f t="shared" si="301"/>
        <v>0</v>
      </c>
      <c r="AD109" s="26">
        <v>0</v>
      </c>
      <c r="AE109" s="24">
        <v>0</v>
      </c>
      <c r="AF109" s="24">
        <v>0</v>
      </c>
      <c r="AG109" s="24">
        <v>0</v>
      </c>
      <c r="AH109" s="27">
        <v>0</v>
      </c>
      <c r="AI109" s="192">
        <v>0</v>
      </c>
      <c r="AJ109" s="191">
        <v>0</v>
      </c>
      <c r="AK109" s="191">
        <v>0</v>
      </c>
      <c r="AL109" s="29">
        <v>0</v>
      </c>
      <c r="AM109" s="195">
        <v>0</v>
      </c>
      <c r="AN109" s="192">
        <v>0</v>
      </c>
      <c r="AO109" s="191">
        <v>0</v>
      </c>
      <c r="AP109" s="191">
        <v>0</v>
      </c>
      <c r="AQ109" s="29">
        <v>0</v>
      </c>
      <c r="AR109" s="195">
        <v>0</v>
      </c>
      <c r="AS109" s="191">
        <v>0</v>
      </c>
      <c r="AT109" s="29">
        <v>0</v>
      </c>
      <c r="AU109" s="29">
        <v>0</v>
      </c>
      <c r="AV109" s="29">
        <v>0</v>
      </c>
      <c r="AW109" s="194">
        <v>0</v>
      </c>
      <c r="AX109" s="192">
        <v>0</v>
      </c>
      <c r="AY109" s="29">
        <v>0</v>
      </c>
      <c r="AZ109" s="29">
        <v>0</v>
      </c>
      <c r="BA109" s="29">
        <v>0</v>
      </c>
      <c r="BB109" s="195">
        <v>0</v>
      </c>
      <c r="BC109" s="191">
        <v>0</v>
      </c>
      <c r="BD109" s="29">
        <v>0</v>
      </c>
      <c r="BE109" s="29">
        <v>0</v>
      </c>
      <c r="BF109" s="29">
        <f t="shared" si="309"/>
        <v>0</v>
      </c>
      <c r="BG109" s="194">
        <f t="shared" si="310"/>
        <v>0</v>
      </c>
      <c r="BH109" s="192">
        <v>0</v>
      </c>
      <c r="BI109" s="29">
        <v>0</v>
      </c>
      <c r="BJ109" s="29">
        <v>0</v>
      </c>
      <c r="BK109" s="29">
        <f t="shared" si="302"/>
        <v>0</v>
      </c>
      <c r="BL109" s="195">
        <f t="shared" si="303"/>
        <v>0</v>
      </c>
      <c r="BM109" s="191">
        <v>0</v>
      </c>
      <c r="BN109" s="29">
        <v>0</v>
      </c>
      <c r="BO109" s="29">
        <v>0</v>
      </c>
      <c r="BP109" s="29">
        <v>0</v>
      </c>
      <c r="BQ109" s="194">
        <v>0</v>
      </c>
      <c r="BR109" s="192">
        <v>0</v>
      </c>
      <c r="BS109" s="29">
        <v>0</v>
      </c>
      <c r="BT109" s="29">
        <v>0</v>
      </c>
      <c r="BU109" s="29">
        <v>0</v>
      </c>
      <c r="BV109" s="195">
        <v>0</v>
      </c>
      <c r="BW109" s="191">
        <v>0</v>
      </c>
      <c r="BX109" s="29">
        <v>0</v>
      </c>
      <c r="BY109" s="29">
        <v>0</v>
      </c>
      <c r="BZ109" s="29">
        <v>0</v>
      </c>
      <c r="CA109" s="194">
        <v>0</v>
      </c>
      <c r="CB109" s="192">
        <v>0</v>
      </c>
      <c r="CC109" s="29">
        <v>0</v>
      </c>
      <c r="CD109" s="29">
        <v>0</v>
      </c>
      <c r="CE109" s="29">
        <v>0</v>
      </c>
      <c r="CF109" s="195">
        <v>0</v>
      </c>
      <c r="CG109" s="363">
        <f t="shared" si="304"/>
        <v>0</v>
      </c>
      <c r="CH109" s="360">
        <f t="shared" si="305"/>
        <v>0</v>
      </c>
      <c r="CI109" s="360">
        <f t="shared" si="306"/>
        <v>0</v>
      </c>
      <c r="CJ109" s="360">
        <f t="shared" si="307"/>
        <v>0</v>
      </c>
      <c r="CK109" s="198">
        <f t="shared" si="308"/>
        <v>0</v>
      </c>
      <c r="CL109" s="138" t="s">
        <v>217</v>
      </c>
      <c r="CM109" s="175" t="s">
        <v>306</v>
      </c>
      <c r="CN109" s="398" t="s">
        <v>370</v>
      </c>
      <c r="CO109" s="412"/>
    </row>
    <row r="110" spans="1:93" s="3" customFormat="1" ht="14.25" customHeight="1" x14ac:dyDescent="0.25">
      <c r="A110" s="139"/>
      <c r="B110" s="179" t="s">
        <v>313</v>
      </c>
      <c r="C110" s="477"/>
      <c r="D110" s="113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35">
        <v>0</v>
      </c>
      <c r="Y110" s="329">
        <v>0</v>
      </c>
      <c r="Z110" s="30">
        <v>0</v>
      </c>
      <c r="AA110" s="30">
        <v>0</v>
      </c>
      <c r="AB110" s="30">
        <v>0</v>
      </c>
      <c r="AC110" s="335">
        <v>0</v>
      </c>
      <c r="AD110" s="329">
        <v>0</v>
      </c>
      <c r="AE110" s="30">
        <v>0</v>
      </c>
      <c r="AF110" s="30">
        <v>0</v>
      </c>
      <c r="AG110" s="30">
        <v>0</v>
      </c>
      <c r="AH110" s="348">
        <v>0</v>
      </c>
      <c r="AI110" s="209">
        <v>0</v>
      </c>
      <c r="AJ110" s="71">
        <v>0</v>
      </c>
      <c r="AK110" s="71">
        <v>0</v>
      </c>
      <c r="AL110" s="71">
        <f t="shared" ref="AL110:AL111" si="311">AI110</f>
        <v>0</v>
      </c>
      <c r="AM110" s="124">
        <v>0</v>
      </c>
      <c r="AN110" s="209">
        <v>0</v>
      </c>
      <c r="AO110" s="71">
        <v>0</v>
      </c>
      <c r="AP110" s="71">
        <v>0</v>
      </c>
      <c r="AQ110" s="71">
        <f t="shared" ref="AQ110:AQ125" si="312">AN110</f>
        <v>0</v>
      </c>
      <c r="AR110" s="124">
        <v>0</v>
      </c>
      <c r="AS110" s="117">
        <v>0</v>
      </c>
      <c r="AT110" s="71">
        <v>0</v>
      </c>
      <c r="AU110" s="71">
        <v>0</v>
      </c>
      <c r="AV110" s="71">
        <f t="shared" ref="AV110:AV111" si="313">AS110</f>
        <v>0</v>
      </c>
      <c r="AW110" s="208">
        <v>0</v>
      </c>
      <c r="AX110" s="209">
        <v>0</v>
      </c>
      <c r="AY110" s="71">
        <v>0</v>
      </c>
      <c r="AZ110" s="71">
        <v>0</v>
      </c>
      <c r="BA110" s="71">
        <f t="shared" ref="BA110:BA111" si="314">AX110</f>
        <v>0</v>
      </c>
      <c r="BB110" s="124">
        <v>0</v>
      </c>
      <c r="BC110" s="117">
        <v>0</v>
      </c>
      <c r="BD110" s="71">
        <v>0</v>
      </c>
      <c r="BE110" s="71">
        <v>0</v>
      </c>
      <c r="BF110" s="71">
        <f t="shared" ref="BF110:BF111" si="315">BC110</f>
        <v>0</v>
      </c>
      <c r="BG110" s="208">
        <v>0</v>
      </c>
      <c r="BH110" s="209">
        <v>0</v>
      </c>
      <c r="BI110" s="71">
        <v>0</v>
      </c>
      <c r="BJ110" s="71">
        <v>0</v>
      </c>
      <c r="BK110" s="71">
        <f t="shared" ref="BK110:BK111" si="316">BH110</f>
        <v>0</v>
      </c>
      <c r="BL110" s="124">
        <v>0</v>
      </c>
      <c r="BM110" s="117">
        <v>0</v>
      </c>
      <c r="BN110" s="71">
        <v>0</v>
      </c>
      <c r="BO110" s="71">
        <v>0</v>
      </c>
      <c r="BP110" s="71">
        <f t="shared" ref="BP110:BP111" si="317">BM110</f>
        <v>0</v>
      </c>
      <c r="BQ110" s="208">
        <v>0</v>
      </c>
      <c r="BR110" s="209">
        <v>0</v>
      </c>
      <c r="BS110" s="71">
        <v>0</v>
      </c>
      <c r="BT110" s="71">
        <v>0</v>
      </c>
      <c r="BU110" s="71">
        <f t="shared" ref="BU110:BU111" si="318">BR110</f>
        <v>0</v>
      </c>
      <c r="BV110" s="124">
        <v>0</v>
      </c>
      <c r="BW110" s="117">
        <v>0</v>
      </c>
      <c r="BX110" s="71">
        <v>0</v>
      </c>
      <c r="BY110" s="71">
        <v>0</v>
      </c>
      <c r="BZ110" s="71">
        <f t="shared" ref="BZ110:BZ111" si="319">BW110</f>
        <v>0</v>
      </c>
      <c r="CA110" s="208">
        <v>0</v>
      </c>
      <c r="CB110" s="209">
        <v>0</v>
      </c>
      <c r="CC110" s="71">
        <v>0</v>
      </c>
      <c r="CD110" s="71">
        <v>0</v>
      </c>
      <c r="CE110" s="71">
        <f t="shared" ref="CE110:CE111" si="320">CB110</f>
        <v>0</v>
      </c>
      <c r="CF110" s="124">
        <v>0</v>
      </c>
      <c r="CG110" s="209">
        <f t="shared" si="194"/>
        <v>0</v>
      </c>
      <c r="CH110" s="117">
        <f t="shared" ref="CH110:CH111" si="321">AJ110+AT110+BD110+BN110+BX110</f>
        <v>0</v>
      </c>
      <c r="CI110" s="117">
        <f t="shared" ref="CI110:CI111" si="322">AK110+AU110+BE110+BO110+BY110</f>
        <v>0</v>
      </c>
      <c r="CJ110" s="117">
        <f t="shared" ref="CJ110:CJ111" si="323">AL110+AV110+BF110+BP110+BZ110</f>
        <v>0</v>
      </c>
      <c r="CK110" s="210">
        <f t="shared" ref="CK110:CK111" si="324">CG110-CJ110</f>
        <v>0</v>
      </c>
      <c r="CL110" s="148"/>
      <c r="CM110" s="179" t="s">
        <v>313</v>
      </c>
      <c r="CN110" s="407" t="s">
        <v>328</v>
      </c>
      <c r="CO110" s="417"/>
    </row>
    <row r="111" spans="1:93" s="3" customFormat="1" ht="14.25" customHeight="1" x14ac:dyDescent="0.25">
      <c r="A111" s="139"/>
      <c r="B111" s="179" t="s">
        <v>314</v>
      </c>
      <c r="C111" s="477"/>
      <c r="D111" s="113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35">
        <v>0</v>
      </c>
      <c r="Y111" s="329">
        <v>0</v>
      </c>
      <c r="Z111" s="30">
        <v>0</v>
      </c>
      <c r="AA111" s="30">
        <v>0</v>
      </c>
      <c r="AB111" s="30">
        <v>0</v>
      </c>
      <c r="AC111" s="335">
        <v>0</v>
      </c>
      <c r="AD111" s="329">
        <v>0</v>
      </c>
      <c r="AE111" s="30">
        <v>0</v>
      </c>
      <c r="AF111" s="30">
        <v>0</v>
      </c>
      <c r="AG111" s="30">
        <v>0</v>
      </c>
      <c r="AH111" s="348">
        <v>0</v>
      </c>
      <c r="AI111" s="209">
        <v>0</v>
      </c>
      <c r="AJ111" s="71">
        <v>0</v>
      </c>
      <c r="AK111" s="71">
        <v>0</v>
      </c>
      <c r="AL111" s="71">
        <f t="shared" si="311"/>
        <v>0</v>
      </c>
      <c r="AM111" s="124">
        <v>0</v>
      </c>
      <c r="AN111" s="209">
        <v>0</v>
      </c>
      <c r="AO111" s="71">
        <v>0</v>
      </c>
      <c r="AP111" s="71">
        <v>0</v>
      </c>
      <c r="AQ111" s="71">
        <f t="shared" si="312"/>
        <v>0</v>
      </c>
      <c r="AR111" s="124">
        <v>0</v>
      </c>
      <c r="AS111" s="117">
        <v>0</v>
      </c>
      <c r="AT111" s="71">
        <v>0</v>
      </c>
      <c r="AU111" s="71">
        <v>0</v>
      </c>
      <c r="AV111" s="71">
        <f t="shared" si="313"/>
        <v>0</v>
      </c>
      <c r="AW111" s="208">
        <v>0</v>
      </c>
      <c r="AX111" s="209">
        <v>0</v>
      </c>
      <c r="AY111" s="71">
        <v>0</v>
      </c>
      <c r="AZ111" s="71">
        <v>0</v>
      </c>
      <c r="BA111" s="71">
        <f t="shared" si="314"/>
        <v>0</v>
      </c>
      <c r="BB111" s="124">
        <v>0</v>
      </c>
      <c r="BC111" s="117">
        <v>0</v>
      </c>
      <c r="BD111" s="71">
        <v>0</v>
      </c>
      <c r="BE111" s="71">
        <v>0</v>
      </c>
      <c r="BF111" s="71">
        <f t="shared" si="315"/>
        <v>0</v>
      </c>
      <c r="BG111" s="208">
        <v>0</v>
      </c>
      <c r="BH111" s="209">
        <v>0</v>
      </c>
      <c r="BI111" s="71">
        <v>0</v>
      </c>
      <c r="BJ111" s="71">
        <v>0</v>
      </c>
      <c r="BK111" s="71">
        <f t="shared" si="316"/>
        <v>0</v>
      </c>
      <c r="BL111" s="124">
        <v>0</v>
      </c>
      <c r="BM111" s="117">
        <v>0</v>
      </c>
      <c r="BN111" s="71">
        <v>0</v>
      </c>
      <c r="BO111" s="71">
        <v>0</v>
      </c>
      <c r="BP111" s="71">
        <f t="shared" si="317"/>
        <v>0</v>
      </c>
      <c r="BQ111" s="208">
        <v>0</v>
      </c>
      <c r="BR111" s="209">
        <v>0</v>
      </c>
      <c r="BS111" s="71">
        <v>0</v>
      </c>
      <c r="BT111" s="71">
        <v>0</v>
      </c>
      <c r="BU111" s="71">
        <f t="shared" si="318"/>
        <v>0</v>
      </c>
      <c r="BV111" s="124">
        <v>0</v>
      </c>
      <c r="BW111" s="117">
        <v>0</v>
      </c>
      <c r="BX111" s="71">
        <v>0</v>
      </c>
      <c r="BY111" s="71">
        <v>0</v>
      </c>
      <c r="BZ111" s="71">
        <f t="shared" si="319"/>
        <v>0</v>
      </c>
      <c r="CA111" s="208">
        <v>0</v>
      </c>
      <c r="CB111" s="209">
        <v>0</v>
      </c>
      <c r="CC111" s="71">
        <v>0</v>
      </c>
      <c r="CD111" s="71">
        <v>0</v>
      </c>
      <c r="CE111" s="71">
        <f t="shared" si="320"/>
        <v>0</v>
      </c>
      <c r="CF111" s="124">
        <v>0</v>
      </c>
      <c r="CG111" s="209">
        <f t="shared" si="194"/>
        <v>0</v>
      </c>
      <c r="CH111" s="117">
        <f t="shared" si="321"/>
        <v>0</v>
      </c>
      <c r="CI111" s="117">
        <f t="shared" si="322"/>
        <v>0</v>
      </c>
      <c r="CJ111" s="117">
        <f t="shared" si="323"/>
        <v>0</v>
      </c>
      <c r="CK111" s="210">
        <f t="shared" si="324"/>
        <v>0</v>
      </c>
      <c r="CL111" s="148"/>
      <c r="CM111" s="179" t="s">
        <v>314</v>
      </c>
      <c r="CN111" s="407" t="s">
        <v>329</v>
      </c>
      <c r="CO111" s="417"/>
    </row>
    <row r="112" spans="1:93" s="3" customFormat="1" ht="36.75" customHeight="1" x14ac:dyDescent="0.25">
      <c r="A112" s="139" t="s">
        <v>37</v>
      </c>
      <c r="B112" s="169" t="s">
        <v>38</v>
      </c>
      <c r="C112" s="480" t="s">
        <v>137</v>
      </c>
      <c r="D112" s="113" t="s">
        <v>217</v>
      </c>
      <c r="E112" s="30" t="s">
        <v>217</v>
      </c>
      <c r="F112" s="30" t="s">
        <v>217</v>
      </c>
      <c r="G112" s="30" t="s">
        <v>217</v>
      </c>
      <c r="H112" s="30" t="s">
        <v>210</v>
      </c>
      <c r="I112" s="30" t="s">
        <v>210</v>
      </c>
      <c r="J112" s="30" t="s">
        <v>210</v>
      </c>
      <c r="K112" s="30" t="s">
        <v>210</v>
      </c>
      <c r="L112" s="30" t="s">
        <v>210</v>
      </c>
      <c r="M112" s="30" t="s">
        <v>210</v>
      </c>
      <c r="N112" s="30">
        <v>0</v>
      </c>
      <c r="O112" s="30" t="s">
        <v>210</v>
      </c>
      <c r="P112" s="30" t="s">
        <v>210</v>
      </c>
      <c r="Q112" s="30" t="s">
        <v>210</v>
      </c>
      <c r="R112" s="30" t="s">
        <v>210</v>
      </c>
      <c r="S112" s="30" t="s">
        <v>210</v>
      </c>
      <c r="T112" s="30" t="s">
        <v>210</v>
      </c>
      <c r="U112" s="30" t="s">
        <v>210</v>
      </c>
      <c r="V112" s="30" t="s">
        <v>210</v>
      </c>
      <c r="W112" s="30" t="s">
        <v>210</v>
      </c>
      <c r="X112" s="335" t="s">
        <v>210</v>
      </c>
      <c r="Y112" s="321">
        <v>0</v>
      </c>
      <c r="Z112" s="31">
        <v>0</v>
      </c>
      <c r="AA112" s="31">
        <v>0</v>
      </c>
      <c r="AB112" s="31">
        <v>0</v>
      </c>
      <c r="AC112" s="381">
        <v>0</v>
      </c>
      <c r="AD112" s="321">
        <v>0</v>
      </c>
      <c r="AE112" s="31">
        <v>0</v>
      </c>
      <c r="AF112" s="31">
        <v>0</v>
      </c>
      <c r="AG112" s="31">
        <v>0</v>
      </c>
      <c r="AH112" s="129">
        <v>0</v>
      </c>
      <c r="AI112" s="209">
        <v>0</v>
      </c>
      <c r="AJ112" s="71">
        <v>0</v>
      </c>
      <c r="AK112" s="71">
        <v>0</v>
      </c>
      <c r="AL112" s="71">
        <f t="shared" si="183"/>
        <v>0</v>
      </c>
      <c r="AM112" s="124">
        <v>0</v>
      </c>
      <c r="AN112" s="209">
        <v>0</v>
      </c>
      <c r="AO112" s="71">
        <v>0</v>
      </c>
      <c r="AP112" s="71">
        <v>0</v>
      </c>
      <c r="AQ112" s="71">
        <f t="shared" si="312"/>
        <v>0</v>
      </c>
      <c r="AR112" s="124">
        <v>0</v>
      </c>
      <c r="AS112" s="117">
        <v>0</v>
      </c>
      <c r="AT112" s="71">
        <v>0</v>
      </c>
      <c r="AU112" s="71">
        <v>0</v>
      </c>
      <c r="AV112" s="71">
        <v>0</v>
      </c>
      <c r="AW112" s="208">
        <v>0</v>
      </c>
      <c r="AX112" s="209">
        <v>0</v>
      </c>
      <c r="AY112" s="71">
        <v>0</v>
      </c>
      <c r="AZ112" s="71">
        <v>0</v>
      </c>
      <c r="BA112" s="71">
        <v>0</v>
      </c>
      <c r="BB112" s="124">
        <v>0</v>
      </c>
      <c r="BC112" s="117">
        <v>0</v>
      </c>
      <c r="BD112" s="71">
        <v>0</v>
      </c>
      <c r="BE112" s="71">
        <v>0</v>
      </c>
      <c r="BF112" s="71">
        <v>0</v>
      </c>
      <c r="BG112" s="208">
        <v>0</v>
      </c>
      <c r="BH112" s="209">
        <v>0</v>
      </c>
      <c r="BI112" s="71">
        <v>0</v>
      </c>
      <c r="BJ112" s="71">
        <v>0</v>
      </c>
      <c r="BK112" s="71">
        <v>0</v>
      </c>
      <c r="BL112" s="124">
        <v>0</v>
      </c>
      <c r="BM112" s="117">
        <v>0</v>
      </c>
      <c r="BN112" s="71">
        <v>0</v>
      </c>
      <c r="BO112" s="71">
        <v>0</v>
      </c>
      <c r="BP112" s="71">
        <v>0</v>
      </c>
      <c r="BQ112" s="208">
        <v>0</v>
      </c>
      <c r="BR112" s="209">
        <v>0</v>
      </c>
      <c r="BS112" s="71">
        <v>0</v>
      </c>
      <c r="BT112" s="71">
        <v>0</v>
      </c>
      <c r="BU112" s="71">
        <v>0</v>
      </c>
      <c r="BV112" s="124">
        <v>0</v>
      </c>
      <c r="BW112" s="117">
        <v>0</v>
      </c>
      <c r="BX112" s="71">
        <v>0</v>
      </c>
      <c r="BY112" s="71">
        <v>0</v>
      </c>
      <c r="BZ112" s="71">
        <v>0</v>
      </c>
      <c r="CA112" s="208">
        <v>0</v>
      </c>
      <c r="CB112" s="209">
        <v>0</v>
      </c>
      <c r="CC112" s="71">
        <v>0</v>
      </c>
      <c r="CD112" s="71">
        <v>0</v>
      </c>
      <c r="CE112" s="71">
        <v>0</v>
      </c>
      <c r="CF112" s="124">
        <v>0</v>
      </c>
      <c r="CG112" s="209">
        <f>AI112+AS112+BC112+BM112+BW112</f>
        <v>0</v>
      </c>
      <c r="CH112" s="117">
        <f t="shared" si="195"/>
        <v>0</v>
      </c>
      <c r="CI112" s="117">
        <f t="shared" si="196"/>
        <v>0</v>
      </c>
      <c r="CJ112" s="117">
        <f t="shared" si="197"/>
        <v>0</v>
      </c>
      <c r="CK112" s="210">
        <f t="shared" si="198"/>
        <v>0</v>
      </c>
      <c r="CL112" s="138" t="s">
        <v>217</v>
      </c>
      <c r="CM112" s="169" t="s">
        <v>38</v>
      </c>
      <c r="CN112" s="394" t="s">
        <v>137</v>
      </c>
      <c r="CO112" s="417"/>
    </row>
    <row r="113" spans="1:93" s="8" customFormat="1" ht="26.25" customHeight="1" x14ac:dyDescent="0.25">
      <c r="A113" s="139" t="s">
        <v>39</v>
      </c>
      <c r="B113" s="169" t="s">
        <v>40</v>
      </c>
      <c r="C113" s="480" t="s">
        <v>137</v>
      </c>
      <c r="D113" s="113" t="s">
        <v>217</v>
      </c>
      <c r="E113" s="30" t="s">
        <v>217</v>
      </c>
      <c r="F113" s="30" t="s">
        <v>217</v>
      </c>
      <c r="G113" s="30" t="s">
        <v>217</v>
      </c>
      <c r="H113" s="78" t="s">
        <v>210</v>
      </c>
      <c r="I113" s="78" t="s">
        <v>210</v>
      </c>
      <c r="J113" s="78" t="s">
        <v>210</v>
      </c>
      <c r="K113" s="78" t="s">
        <v>210</v>
      </c>
      <c r="L113" s="78" t="s">
        <v>210</v>
      </c>
      <c r="M113" s="78" t="s">
        <v>210</v>
      </c>
      <c r="N113" s="78">
        <v>0</v>
      </c>
      <c r="O113" s="78" t="s">
        <v>210</v>
      </c>
      <c r="P113" s="78" t="s">
        <v>210</v>
      </c>
      <c r="Q113" s="78" t="s">
        <v>210</v>
      </c>
      <c r="R113" s="78" t="s">
        <v>210</v>
      </c>
      <c r="S113" s="78" t="s">
        <v>210</v>
      </c>
      <c r="T113" s="78" t="s">
        <v>210</v>
      </c>
      <c r="U113" s="78" t="s">
        <v>210</v>
      </c>
      <c r="V113" s="78" t="s">
        <v>210</v>
      </c>
      <c r="W113" s="78" t="s">
        <v>210</v>
      </c>
      <c r="X113" s="344" t="s">
        <v>210</v>
      </c>
      <c r="Y113" s="354">
        <f>Y114+Y139</f>
        <v>3.21726</v>
      </c>
      <c r="Z113" s="225">
        <f>Z114+Z139</f>
        <v>0</v>
      </c>
      <c r="AA113" s="225">
        <f>AA114+AA139</f>
        <v>0</v>
      </c>
      <c r="AB113" s="225">
        <f>AB114+AB139</f>
        <v>3.21726</v>
      </c>
      <c r="AC113" s="388">
        <f>AC114+AC139</f>
        <v>0</v>
      </c>
      <c r="AD113" s="353">
        <f t="shared" ref="AD113:AK113" si="325">AD114+AD117+AD119+AD124+AD129+AD134</f>
        <v>0</v>
      </c>
      <c r="AE113" s="79">
        <f t="shared" si="325"/>
        <v>0</v>
      </c>
      <c r="AF113" s="79">
        <f t="shared" si="325"/>
        <v>0</v>
      </c>
      <c r="AG113" s="79">
        <f t="shared" si="325"/>
        <v>0</v>
      </c>
      <c r="AH113" s="130">
        <f t="shared" si="325"/>
        <v>0</v>
      </c>
      <c r="AI113" s="215">
        <f t="shared" si="325"/>
        <v>0</v>
      </c>
      <c r="AJ113" s="212">
        <f t="shared" si="325"/>
        <v>0</v>
      </c>
      <c r="AK113" s="212">
        <f t="shared" si="325"/>
        <v>0</v>
      </c>
      <c r="AL113" s="212">
        <f t="shared" si="183"/>
        <v>0</v>
      </c>
      <c r="AM113" s="213">
        <f>AM114+AM117+AM119+AM124+AM129+AM134</f>
        <v>0</v>
      </c>
      <c r="AN113" s="215">
        <f>AN114+AN117+AN119+AN124+AN129+AN134</f>
        <v>0</v>
      </c>
      <c r="AO113" s="212">
        <f>AO114+AO117+AO119+AO124+AO129+AO134</f>
        <v>0</v>
      </c>
      <c r="AP113" s="212">
        <f>AP114+AP117+AP119+AP124+AP129+AP134</f>
        <v>0</v>
      </c>
      <c r="AQ113" s="212">
        <f t="shared" si="312"/>
        <v>0</v>
      </c>
      <c r="AR113" s="213">
        <f t="shared" ref="AR113:CF113" si="326">AR114+AR117+AR119+AR124+AR129+AR134</f>
        <v>0</v>
      </c>
      <c r="AS113" s="211">
        <f t="shared" si="326"/>
        <v>1.3426</v>
      </c>
      <c r="AT113" s="212">
        <f t="shared" si="326"/>
        <v>0</v>
      </c>
      <c r="AU113" s="212">
        <f t="shared" si="326"/>
        <v>0</v>
      </c>
      <c r="AV113" s="212">
        <f t="shared" si="326"/>
        <v>1.3426</v>
      </c>
      <c r="AW113" s="214">
        <f t="shared" si="326"/>
        <v>0</v>
      </c>
      <c r="AX113" s="215">
        <f t="shared" si="326"/>
        <v>0</v>
      </c>
      <c r="AY113" s="212">
        <f t="shared" si="326"/>
        <v>0</v>
      </c>
      <c r="AZ113" s="212">
        <f t="shared" si="326"/>
        <v>0</v>
      </c>
      <c r="BA113" s="212">
        <f t="shared" si="326"/>
        <v>0</v>
      </c>
      <c r="BB113" s="213">
        <f t="shared" si="326"/>
        <v>0</v>
      </c>
      <c r="BC113" s="211">
        <f t="shared" si="326"/>
        <v>1.6039999999999999</v>
      </c>
      <c r="BD113" s="212">
        <f t="shared" si="326"/>
        <v>0</v>
      </c>
      <c r="BE113" s="212">
        <f t="shared" si="326"/>
        <v>0</v>
      </c>
      <c r="BF113" s="212">
        <f t="shared" si="326"/>
        <v>1.6039999999999999</v>
      </c>
      <c r="BG113" s="214">
        <f t="shared" si="326"/>
        <v>0</v>
      </c>
      <c r="BH113" s="215">
        <f t="shared" si="326"/>
        <v>0</v>
      </c>
      <c r="BI113" s="212">
        <f t="shared" si="326"/>
        <v>0</v>
      </c>
      <c r="BJ113" s="212">
        <f t="shared" si="326"/>
        <v>0</v>
      </c>
      <c r="BK113" s="212">
        <f t="shared" si="326"/>
        <v>0</v>
      </c>
      <c r="BL113" s="213">
        <f t="shared" si="326"/>
        <v>0</v>
      </c>
      <c r="BM113" s="211">
        <f t="shared" si="326"/>
        <v>1.103</v>
      </c>
      <c r="BN113" s="212">
        <f t="shared" si="326"/>
        <v>0</v>
      </c>
      <c r="BO113" s="212">
        <f t="shared" si="326"/>
        <v>0</v>
      </c>
      <c r="BP113" s="212">
        <f t="shared" si="326"/>
        <v>1.103</v>
      </c>
      <c r="BQ113" s="214">
        <f t="shared" si="326"/>
        <v>0</v>
      </c>
      <c r="BR113" s="215">
        <f t="shared" si="326"/>
        <v>0</v>
      </c>
      <c r="BS113" s="212">
        <f t="shared" si="326"/>
        <v>0</v>
      </c>
      <c r="BT113" s="212">
        <f t="shared" si="326"/>
        <v>0</v>
      </c>
      <c r="BU113" s="212">
        <f t="shared" si="326"/>
        <v>0</v>
      </c>
      <c r="BV113" s="213">
        <f t="shared" si="326"/>
        <v>0</v>
      </c>
      <c r="BW113" s="211">
        <f t="shared" si="326"/>
        <v>0</v>
      </c>
      <c r="BX113" s="212">
        <f t="shared" si="326"/>
        <v>0</v>
      </c>
      <c r="BY113" s="212">
        <f t="shared" si="326"/>
        <v>0</v>
      </c>
      <c r="BZ113" s="212">
        <f t="shared" si="326"/>
        <v>0</v>
      </c>
      <c r="CA113" s="214">
        <f t="shared" si="326"/>
        <v>0</v>
      </c>
      <c r="CB113" s="268">
        <f t="shared" si="326"/>
        <v>0</v>
      </c>
      <c r="CC113" s="212">
        <f t="shared" si="326"/>
        <v>0</v>
      </c>
      <c r="CD113" s="212">
        <f t="shared" si="326"/>
        <v>0</v>
      </c>
      <c r="CE113" s="212">
        <f t="shared" si="326"/>
        <v>0</v>
      </c>
      <c r="CF113" s="213">
        <f t="shared" si="326"/>
        <v>0</v>
      </c>
      <c r="CG113" s="215">
        <f t="shared" si="194"/>
        <v>4.0495999999999999</v>
      </c>
      <c r="CH113" s="211">
        <f t="shared" si="195"/>
        <v>0</v>
      </c>
      <c r="CI113" s="211">
        <f t="shared" si="196"/>
        <v>0</v>
      </c>
      <c r="CJ113" s="211">
        <f t="shared" si="197"/>
        <v>4.0495999999999999</v>
      </c>
      <c r="CK113" s="222">
        <f t="shared" si="198"/>
        <v>0</v>
      </c>
      <c r="CL113" s="138" t="s">
        <v>217</v>
      </c>
      <c r="CM113" s="169" t="s">
        <v>40</v>
      </c>
      <c r="CN113" s="394" t="s">
        <v>137</v>
      </c>
      <c r="CO113" s="429"/>
    </row>
    <row r="114" spans="1:93" s="8" customFormat="1" x14ac:dyDescent="0.25">
      <c r="A114" s="139" t="s">
        <v>216</v>
      </c>
      <c r="B114" s="179" t="s">
        <v>263</v>
      </c>
      <c r="C114" s="480"/>
      <c r="D114" s="132"/>
      <c r="E114" s="78"/>
      <c r="F114" s="78"/>
      <c r="G114" s="78"/>
      <c r="H114" s="78" t="s">
        <v>210</v>
      </c>
      <c r="I114" s="78" t="s">
        <v>210</v>
      </c>
      <c r="J114" s="78" t="s">
        <v>210</v>
      </c>
      <c r="K114" s="78" t="s">
        <v>210</v>
      </c>
      <c r="L114" s="78" t="s">
        <v>210</v>
      </c>
      <c r="M114" s="78" t="s">
        <v>210</v>
      </c>
      <c r="N114" s="78">
        <v>0</v>
      </c>
      <c r="O114" s="78" t="s">
        <v>210</v>
      </c>
      <c r="P114" s="78" t="s">
        <v>210</v>
      </c>
      <c r="Q114" s="78" t="s">
        <v>210</v>
      </c>
      <c r="R114" s="78" t="s">
        <v>210</v>
      </c>
      <c r="S114" s="78" t="s">
        <v>210</v>
      </c>
      <c r="T114" s="78" t="s">
        <v>210</v>
      </c>
      <c r="U114" s="78" t="s">
        <v>210</v>
      </c>
      <c r="V114" s="78" t="s">
        <v>210</v>
      </c>
      <c r="W114" s="78" t="s">
        <v>210</v>
      </c>
      <c r="X114" s="344" t="s">
        <v>210</v>
      </c>
      <c r="Y114" s="354">
        <f>SUM(Y115:Y116)</f>
        <v>1.5304500000000001</v>
      </c>
      <c r="Z114" s="225">
        <f t="shared" ref="Z114:AC114" si="327">SUM(Z115:Z116)</f>
        <v>0</v>
      </c>
      <c r="AA114" s="225">
        <f t="shared" si="327"/>
        <v>0</v>
      </c>
      <c r="AB114" s="225">
        <f t="shared" si="327"/>
        <v>1.5304500000000001</v>
      </c>
      <c r="AC114" s="388">
        <f t="shared" si="327"/>
        <v>0</v>
      </c>
      <c r="AD114" s="353">
        <f t="shared" ref="AD114:AK114" si="328">SUM(AD115:AD116)</f>
        <v>0</v>
      </c>
      <c r="AE114" s="79">
        <f t="shared" si="328"/>
        <v>0</v>
      </c>
      <c r="AF114" s="79">
        <f t="shared" si="328"/>
        <v>0</v>
      </c>
      <c r="AG114" s="79">
        <f t="shared" si="328"/>
        <v>0</v>
      </c>
      <c r="AH114" s="130">
        <f t="shared" si="328"/>
        <v>0</v>
      </c>
      <c r="AI114" s="215">
        <f t="shared" si="328"/>
        <v>0</v>
      </c>
      <c r="AJ114" s="212">
        <f t="shared" si="328"/>
        <v>0</v>
      </c>
      <c r="AK114" s="212">
        <f t="shared" si="328"/>
        <v>0</v>
      </c>
      <c r="AL114" s="212">
        <f t="shared" si="183"/>
        <v>0</v>
      </c>
      <c r="AM114" s="213">
        <f t="shared" ref="AM114:CF114" si="329">SUM(AM115:AM116)</f>
        <v>0</v>
      </c>
      <c r="AN114" s="215">
        <f t="shared" si="329"/>
        <v>0</v>
      </c>
      <c r="AO114" s="212">
        <f t="shared" si="329"/>
        <v>0</v>
      </c>
      <c r="AP114" s="212">
        <f t="shared" si="329"/>
        <v>0</v>
      </c>
      <c r="AQ114" s="212">
        <f t="shared" si="312"/>
        <v>0</v>
      </c>
      <c r="AR114" s="213">
        <f t="shared" ref="AR114" si="330">SUM(AR115:AR116)</f>
        <v>0</v>
      </c>
      <c r="AS114" s="211">
        <f t="shared" si="329"/>
        <v>0</v>
      </c>
      <c r="AT114" s="212">
        <f t="shared" si="329"/>
        <v>0</v>
      </c>
      <c r="AU114" s="212">
        <f t="shared" si="329"/>
        <v>0</v>
      </c>
      <c r="AV114" s="212">
        <f t="shared" si="329"/>
        <v>0</v>
      </c>
      <c r="AW114" s="214">
        <f t="shared" si="329"/>
        <v>0</v>
      </c>
      <c r="AX114" s="215">
        <f t="shared" ref="AX114:BB114" si="331">SUM(AX115:AX116)</f>
        <v>0</v>
      </c>
      <c r="AY114" s="212">
        <f t="shared" si="331"/>
        <v>0</v>
      </c>
      <c r="AZ114" s="212">
        <f t="shared" si="331"/>
        <v>0</v>
      </c>
      <c r="BA114" s="212">
        <f t="shared" si="331"/>
        <v>0</v>
      </c>
      <c r="BB114" s="213">
        <f t="shared" si="331"/>
        <v>0</v>
      </c>
      <c r="BC114" s="211">
        <f t="shared" si="329"/>
        <v>0</v>
      </c>
      <c r="BD114" s="212">
        <f t="shared" si="329"/>
        <v>0</v>
      </c>
      <c r="BE114" s="212">
        <f t="shared" si="329"/>
        <v>0</v>
      </c>
      <c r="BF114" s="212">
        <f t="shared" si="329"/>
        <v>0</v>
      </c>
      <c r="BG114" s="214">
        <f t="shared" si="329"/>
        <v>0</v>
      </c>
      <c r="BH114" s="215">
        <f t="shared" si="329"/>
        <v>0</v>
      </c>
      <c r="BI114" s="212">
        <f t="shared" si="329"/>
        <v>0</v>
      </c>
      <c r="BJ114" s="212">
        <f t="shared" si="329"/>
        <v>0</v>
      </c>
      <c r="BK114" s="212">
        <f t="shared" si="329"/>
        <v>0</v>
      </c>
      <c r="BL114" s="213">
        <f t="shared" si="329"/>
        <v>0</v>
      </c>
      <c r="BM114" s="211">
        <f t="shared" si="329"/>
        <v>0</v>
      </c>
      <c r="BN114" s="212">
        <f t="shared" si="329"/>
        <v>0</v>
      </c>
      <c r="BO114" s="212">
        <f t="shared" si="329"/>
        <v>0</v>
      </c>
      <c r="BP114" s="212">
        <f t="shared" si="329"/>
        <v>0</v>
      </c>
      <c r="BQ114" s="214">
        <f t="shared" si="329"/>
        <v>0</v>
      </c>
      <c r="BR114" s="215">
        <f t="shared" si="329"/>
        <v>0</v>
      </c>
      <c r="BS114" s="212">
        <f t="shared" si="329"/>
        <v>0</v>
      </c>
      <c r="BT114" s="212">
        <f t="shared" si="329"/>
        <v>0</v>
      </c>
      <c r="BU114" s="212">
        <f t="shared" si="329"/>
        <v>0</v>
      </c>
      <c r="BV114" s="213">
        <f t="shared" si="329"/>
        <v>0</v>
      </c>
      <c r="BW114" s="211">
        <f t="shared" si="329"/>
        <v>0</v>
      </c>
      <c r="BX114" s="212">
        <f t="shared" si="329"/>
        <v>0</v>
      </c>
      <c r="BY114" s="212">
        <f t="shared" si="329"/>
        <v>0</v>
      </c>
      <c r="BZ114" s="212">
        <f t="shared" si="329"/>
        <v>0</v>
      </c>
      <c r="CA114" s="214">
        <f t="shared" si="329"/>
        <v>0</v>
      </c>
      <c r="CB114" s="215">
        <f t="shared" si="329"/>
        <v>0</v>
      </c>
      <c r="CC114" s="212">
        <f t="shared" si="329"/>
        <v>0</v>
      </c>
      <c r="CD114" s="212">
        <f t="shared" si="329"/>
        <v>0</v>
      </c>
      <c r="CE114" s="212">
        <f t="shared" si="329"/>
        <v>0</v>
      </c>
      <c r="CF114" s="213">
        <f t="shared" si="329"/>
        <v>0</v>
      </c>
      <c r="CG114" s="223">
        <f>AI114+AS114+BC114+BM114+BW114</f>
        <v>0</v>
      </c>
      <c r="CH114" s="71">
        <f t="shared" ref="CH114" si="332">AJ114+AT114+BD114+BN114+BX114</f>
        <v>0</v>
      </c>
      <c r="CI114" s="364">
        <f t="shared" ref="CI114" si="333">AK114+AU114+BE114+BO114+BY114</f>
        <v>0</v>
      </c>
      <c r="CJ114" s="71">
        <f t="shared" ref="CJ114" si="334">AL114+AV114+BF114+BP114+BZ114</f>
        <v>0</v>
      </c>
      <c r="CK114" s="210">
        <f>CG114-CJ114</f>
        <v>0</v>
      </c>
      <c r="CL114" s="138" t="s">
        <v>217</v>
      </c>
      <c r="CM114" s="179" t="s">
        <v>263</v>
      </c>
      <c r="CN114" s="394" t="s">
        <v>361</v>
      </c>
      <c r="CO114" s="429"/>
    </row>
    <row r="115" spans="1:93" s="4" customFormat="1" ht="18.75" customHeight="1" x14ac:dyDescent="0.25">
      <c r="A115" s="137" t="s">
        <v>269</v>
      </c>
      <c r="B115" s="175" t="s">
        <v>288</v>
      </c>
      <c r="C115" s="481" t="s">
        <v>451</v>
      </c>
      <c r="D115" s="109" t="s">
        <v>213</v>
      </c>
      <c r="E115" s="22">
        <v>2020</v>
      </c>
      <c r="F115" s="22">
        <v>2020</v>
      </c>
      <c r="G115" s="22" t="s">
        <v>210</v>
      </c>
      <c r="H115" s="22" t="s">
        <v>210</v>
      </c>
      <c r="I115" s="22" t="s">
        <v>210</v>
      </c>
      <c r="J115" s="22" t="s">
        <v>210</v>
      </c>
      <c r="K115" s="22" t="s">
        <v>210</v>
      </c>
      <c r="L115" s="22" t="s">
        <v>210</v>
      </c>
      <c r="M115" s="22" t="s">
        <v>210</v>
      </c>
      <c r="N115" s="22">
        <v>0</v>
      </c>
      <c r="O115" s="22" t="s">
        <v>217</v>
      </c>
      <c r="P115" s="22" t="s">
        <v>217</v>
      </c>
      <c r="Q115" s="22" t="s">
        <v>217</v>
      </c>
      <c r="R115" s="22" t="s">
        <v>217</v>
      </c>
      <c r="S115" s="22" t="s">
        <v>217</v>
      </c>
      <c r="T115" s="22" t="s">
        <v>217</v>
      </c>
      <c r="U115" s="22" t="s">
        <v>217</v>
      </c>
      <c r="V115" s="22" t="s">
        <v>217</v>
      </c>
      <c r="W115" s="22" t="s">
        <v>217</v>
      </c>
      <c r="X115" s="104" t="s">
        <v>217</v>
      </c>
      <c r="Y115" s="264">
        <v>0.91900000000000004</v>
      </c>
      <c r="Z115" s="193">
        <v>0</v>
      </c>
      <c r="AA115" s="193">
        <v>0</v>
      </c>
      <c r="AB115" s="193">
        <f>Y115</f>
        <v>0.91900000000000004</v>
      </c>
      <c r="AC115" s="263">
        <f>Y115-AB115</f>
        <v>0</v>
      </c>
      <c r="AD115" s="81">
        <v>0</v>
      </c>
      <c r="AE115" s="23">
        <v>0</v>
      </c>
      <c r="AF115" s="23">
        <v>0</v>
      </c>
      <c r="AG115" s="23">
        <f>AD115</f>
        <v>0</v>
      </c>
      <c r="AH115" s="82">
        <v>0</v>
      </c>
      <c r="AI115" s="192">
        <v>0</v>
      </c>
      <c r="AJ115" s="29">
        <v>0</v>
      </c>
      <c r="AK115" s="29">
        <v>0</v>
      </c>
      <c r="AL115" s="29">
        <f t="shared" si="183"/>
        <v>0</v>
      </c>
      <c r="AM115" s="195">
        <v>0</v>
      </c>
      <c r="AN115" s="192">
        <v>0</v>
      </c>
      <c r="AO115" s="29">
        <v>0</v>
      </c>
      <c r="AP115" s="29">
        <v>0</v>
      </c>
      <c r="AQ115" s="29">
        <f t="shared" si="312"/>
        <v>0</v>
      </c>
      <c r="AR115" s="195">
        <v>0</v>
      </c>
      <c r="AS115" s="191">
        <v>0</v>
      </c>
      <c r="AT115" s="29">
        <v>0</v>
      </c>
      <c r="AU115" s="29">
        <v>0</v>
      </c>
      <c r="AV115" s="29">
        <v>0</v>
      </c>
      <c r="AW115" s="194">
        <v>0</v>
      </c>
      <c r="AX115" s="192">
        <v>0</v>
      </c>
      <c r="AY115" s="29">
        <v>0</v>
      </c>
      <c r="AZ115" s="29">
        <v>0</v>
      </c>
      <c r="BA115" s="29">
        <v>0</v>
      </c>
      <c r="BB115" s="195">
        <v>0</v>
      </c>
      <c r="BC115" s="191">
        <v>0</v>
      </c>
      <c r="BD115" s="29">
        <v>0</v>
      </c>
      <c r="BE115" s="29">
        <v>0</v>
      </c>
      <c r="BF115" s="29">
        <v>0</v>
      </c>
      <c r="BG115" s="194">
        <v>0</v>
      </c>
      <c r="BH115" s="192">
        <v>0</v>
      </c>
      <c r="BI115" s="29">
        <v>0</v>
      </c>
      <c r="BJ115" s="29">
        <v>0</v>
      </c>
      <c r="BK115" s="29">
        <v>0</v>
      </c>
      <c r="BL115" s="195">
        <v>0</v>
      </c>
      <c r="BM115" s="191">
        <v>0</v>
      </c>
      <c r="BN115" s="29">
        <v>0</v>
      </c>
      <c r="BO115" s="29">
        <v>0</v>
      </c>
      <c r="BP115" s="29">
        <v>0</v>
      </c>
      <c r="BQ115" s="194">
        <v>0</v>
      </c>
      <c r="BR115" s="192">
        <v>0</v>
      </c>
      <c r="BS115" s="29">
        <v>0</v>
      </c>
      <c r="BT115" s="29">
        <v>0</v>
      </c>
      <c r="BU115" s="29">
        <v>0</v>
      </c>
      <c r="BV115" s="195">
        <v>0</v>
      </c>
      <c r="BW115" s="191">
        <v>0</v>
      </c>
      <c r="BX115" s="29">
        <v>0</v>
      </c>
      <c r="BY115" s="29">
        <v>0</v>
      </c>
      <c r="BZ115" s="29">
        <v>0</v>
      </c>
      <c r="CA115" s="194">
        <v>0</v>
      </c>
      <c r="CB115" s="192">
        <v>0</v>
      </c>
      <c r="CC115" s="29">
        <v>0</v>
      </c>
      <c r="CD115" s="29">
        <v>0</v>
      </c>
      <c r="CE115" s="29">
        <v>0</v>
      </c>
      <c r="CF115" s="195">
        <v>0</v>
      </c>
      <c r="CG115" s="224">
        <f>AI115+AS115+BC115+BM115+BW115</f>
        <v>0</v>
      </c>
      <c r="CH115" s="29">
        <f t="shared" ref="CH115:CJ115" si="335">AJ115+AT115+BD115+BN115+BX115</f>
        <v>0</v>
      </c>
      <c r="CI115" s="365">
        <f t="shared" si="335"/>
        <v>0</v>
      </c>
      <c r="CJ115" s="29">
        <f t="shared" si="335"/>
        <v>0</v>
      </c>
      <c r="CK115" s="198">
        <f>CG115-CJ115</f>
        <v>0</v>
      </c>
      <c r="CL115" s="138" t="s">
        <v>217</v>
      </c>
      <c r="CM115" s="175" t="s">
        <v>218</v>
      </c>
      <c r="CN115" s="398" t="s">
        <v>208</v>
      </c>
      <c r="CO115" s="412"/>
    </row>
    <row r="116" spans="1:93" s="4" customFormat="1" ht="24" x14ac:dyDescent="0.25">
      <c r="A116" s="137" t="s">
        <v>270</v>
      </c>
      <c r="B116" s="175" t="s">
        <v>201</v>
      </c>
      <c r="C116" s="481" t="s">
        <v>452</v>
      </c>
      <c r="D116" s="133" t="s">
        <v>213</v>
      </c>
      <c r="E116" s="83">
        <v>2020</v>
      </c>
      <c r="F116" s="83">
        <v>2020</v>
      </c>
      <c r="G116" s="22" t="s">
        <v>210</v>
      </c>
      <c r="H116" s="22" t="s">
        <v>210</v>
      </c>
      <c r="I116" s="22" t="s">
        <v>210</v>
      </c>
      <c r="J116" s="22" t="s">
        <v>210</v>
      </c>
      <c r="K116" s="22" t="s">
        <v>210</v>
      </c>
      <c r="L116" s="22" t="s">
        <v>210</v>
      </c>
      <c r="M116" s="22" t="s">
        <v>210</v>
      </c>
      <c r="N116" s="22">
        <v>0</v>
      </c>
      <c r="O116" s="22" t="s">
        <v>217</v>
      </c>
      <c r="P116" s="22" t="s">
        <v>217</v>
      </c>
      <c r="Q116" s="22" t="s">
        <v>217</v>
      </c>
      <c r="R116" s="22" t="s">
        <v>217</v>
      </c>
      <c r="S116" s="22" t="s">
        <v>217</v>
      </c>
      <c r="T116" s="22" t="s">
        <v>217</v>
      </c>
      <c r="U116" s="22" t="s">
        <v>217</v>
      </c>
      <c r="V116" s="22" t="s">
        <v>217</v>
      </c>
      <c r="W116" s="22" t="s">
        <v>217</v>
      </c>
      <c r="X116" s="104" t="s">
        <v>217</v>
      </c>
      <c r="Y116" s="264">
        <v>0.61145000000000005</v>
      </c>
      <c r="Z116" s="193">
        <v>0</v>
      </c>
      <c r="AA116" s="193">
        <v>0</v>
      </c>
      <c r="AB116" s="193">
        <f>Y116</f>
        <v>0.61145000000000005</v>
      </c>
      <c r="AC116" s="263">
        <f>Y116-AB116</f>
        <v>0</v>
      </c>
      <c r="AD116" s="81">
        <v>0</v>
      </c>
      <c r="AE116" s="23">
        <v>0</v>
      </c>
      <c r="AF116" s="23">
        <v>0</v>
      </c>
      <c r="AG116" s="23">
        <f>AD116</f>
        <v>0</v>
      </c>
      <c r="AH116" s="82">
        <v>0</v>
      </c>
      <c r="AI116" s="192">
        <v>0</v>
      </c>
      <c r="AJ116" s="29">
        <v>0</v>
      </c>
      <c r="AK116" s="29">
        <v>0</v>
      </c>
      <c r="AL116" s="29">
        <f t="shared" ref="AL116" si="336">AI116</f>
        <v>0</v>
      </c>
      <c r="AM116" s="195">
        <v>0</v>
      </c>
      <c r="AN116" s="192">
        <v>0</v>
      </c>
      <c r="AO116" s="29">
        <v>0</v>
      </c>
      <c r="AP116" s="29">
        <v>0</v>
      </c>
      <c r="AQ116" s="29">
        <f t="shared" si="312"/>
        <v>0</v>
      </c>
      <c r="AR116" s="195">
        <v>0</v>
      </c>
      <c r="AS116" s="191">
        <v>0</v>
      </c>
      <c r="AT116" s="29">
        <v>0</v>
      </c>
      <c r="AU116" s="29">
        <v>0</v>
      </c>
      <c r="AV116" s="29">
        <v>0</v>
      </c>
      <c r="AW116" s="194">
        <v>0</v>
      </c>
      <c r="AX116" s="192">
        <v>0</v>
      </c>
      <c r="AY116" s="29">
        <v>0</v>
      </c>
      <c r="AZ116" s="29">
        <v>0</v>
      </c>
      <c r="BA116" s="29">
        <v>0</v>
      </c>
      <c r="BB116" s="195">
        <v>0</v>
      </c>
      <c r="BC116" s="191">
        <v>0</v>
      </c>
      <c r="BD116" s="29">
        <v>0</v>
      </c>
      <c r="BE116" s="29">
        <v>0</v>
      </c>
      <c r="BF116" s="29">
        <v>0</v>
      </c>
      <c r="BG116" s="194">
        <v>0</v>
      </c>
      <c r="BH116" s="192">
        <v>0</v>
      </c>
      <c r="BI116" s="29">
        <v>0</v>
      </c>
      <c r="BJ116" s="29">
        <v>0</v>
      </c>
      <c r="BK116" s="29">
        <v>0</v>
      </c>
      <c r="BL116" s="195">
        <v>0</v>
      </c>
      <c r="BM116" s="191">
        <v>0</v>
      </c>
      <c r="BN116" s="29">
        <v>0</v>
      </c>
      <c r="BO116" s="29">
        <v>0</v>
      </c>
      <c r="BP116" s="29">
        <v>0</v>
      </c>
      <c r="BQ116" s="194">
        <v>0</v>
      </c>
      <c r="BR116" s="192">
        <v>0</v>
      </c>
      <c r="BS116" s="29">
        <v>0</v>
      </c>
      <c r="BT116" s="29">
        <v>0</v>
      </c>
      <c r="BU116" s="29">
        <v>0</v>
      </c>
      <c r="BV116" s="195">
        <v>0</v>
      </c>
      <c r="BW116" s="191">
        <v>0</v>
      </c>
      <c r="BX116" s="29">
        <v>0</v>
      </c>
      <c r="BY116" s="29">
        <v>0</v>
      </c>
      <c r="BZ116" s="29">
        <v>0</v>
      </c>
      <c r="CA116" s="194">
        <v>0</v>
      </c>
      <c r="CB116" s="192">
        <v>0</v>
      </c>
      <c r="CC116" s="29">
        <v>0</v>
      </c>
      <c r="CD116" s="29">
        <v>0</v>
      </c>
      <c r="CE116" s="29">
        <v>0</v>
      </c>
      <c r="CF116" s="195">
        <v>0</v>
      </c>
      <c r="CG116" s="224">
        <f>AI116+AS116+BC116+BM116+BW116</f>
        <v>0</v>
      </c>
      <c r="CH116" s="29">
        <f t="shared" ref="CH116:CH118" si="337">AJ116+AT116+BD116+BN116+BX116</f>
        <v>0</v>
      </c>
      <c r="CI116" s="365">
        <f t="shared" ref="CI116:CI118" si="338">AK116+AU116+BE116+BO116+BY116</f>
        <v>0</v>
      </c>
      <c r="CJ116" s="29">
        <f t="shared" ref="CJ116:CJ118" si="339">AL116+AV116+BF116+BP116+BZ116</f>
        <v>0</v>
      </c>
      <c r="CK116" s="198">
        <f>CG116-CJ116</f>
        <v>0</v>
      </c>
      <c r="CL116" s="138"/>
      <c r="CM116" s="175" t="s">
        <v>201</v>
      </c>
      <c r="CN116" s="408" t="s">
        <v>209</v>
      </c>
      <c r="CO116" s="412"/>
    </row>
    <row r="117" spans="1:93" s="8" customFormat="1" x14ac:dyDescent="0.25">
      <c r="A117" s="139" t="s">
        <v>4</v>
      </c>
      <c r="B117" s="179" t="s">
        <v>264</v>
      </c>
      <c r="C117" s="482"/>
      <c r="D117" s="132"/>
      <c r="E117" s="78"/>
      <c r="F117" s="78"/>
      <c r="G117" s="78"/>
      <c r="H117" s="78" t="s">
        <v>210</v>
      </c>
      <c r="I117" s="78" t="s">
        <v>210</v>
      </c>
      <c r="J117" s="78" t="s">
        <v>210</v>
      </c>
      <c r="K117" s="78" t="s">
        <v>210</v>
      </c>
      <c r="L117" s="78" t="s">
        <v>210</v>
      </c>
      <c r="M117" s="78" t="s">
        <v>210</v>
      </c>
      <c r="N117" s="78">
        <v>0</v>
      </c>
      <c r="O117" s="78" t="s">
        <v>210</v>
      </c>
      <c r="P117" s="78" t="s">
        <v>210</v>
      </c>
      <c r="Q117" s="78" t="s">
        <v>210</v>
      </c>
      <c r="R117" s="78" t="s">
        <v>210</v>
      </c>
      <c r="S117" s="78" t="s">
        <v>210</v>
      </c>
      <c r="T117" s="78" t="s">
        <v>210</v>
      </c>
      <c r="U117" s="78" t="s">
        <v>210</v>
      </c>
      <c r="V117" s="78">
        <v>0</v>
      </c>
      <c r="W117" s="78">
        <v>0</v>
      </c>
      <c r="X117" s="344">
        <v>0</v>
      </c>
      <c r="Y117" s="355">
        <v>0</v>
      </c>
      <c r="Z117" s="78">
        <v>0</v>
      </c>
      <c r="AA117" s="78">
        <v>0</v>
      </c>
      <c r="AB117" s="78">
        <v>0</v>
      </c>
      <c r="AC117" s="344">
        <v>0</v>
      </c>
      <c r="AD117" s="353">
        <f>AD118</f>
        <v>0</v>
      </c>
      <c r="AE117" s="79">
        <f>AE118</f>
        <v>0</v>
      </c>
      <c r="AF117" s="79">
        <f t="shared" ref="AF117:AG117" si="340">AF118</f>
        <v>0</v>
      </c>
      <c r="AG117" s="79">
        <f t="shared" si="340"/>
        <v>0</v>
      </c>
      <c r="AH117" s="130">
        <f>AH118</f>
        <v>0</v>
      </c>
      <c r="AI117" s="353">
        <f>AI118</f>
        <v>0</v>
      </c>
      <c r="AJ117" s="79">
        <f>AJ118</f>
        <v>0</v>
      </c>
      <c r="AK117" s="79">
        <f t="shared" ref="AK117" si="341">AK118</f>
        <v>0</v>
      </c>
      <c r="AL117" s="79">
        <f t="shared" ref="AL117" si="342">AL118</f>
        <v>0</v>
      </c>
      <c r="AM117" s="130">
        <f>AM118</f>
        <v>0</v>
      </c>
      <c r="AN117" s="353">
        <f>AN118</f>
        <v>0</v>
      </c>
      <c r="AO117" s="79">
        <f>AO118</f>
        <v>0</v>
      </c>
      <c r="AP117" s="79">
        <f t="shared" ref="AP117" si="343">AP118</f>
        <v>0</v>
      </c>
      <c r="AQ117" s="79">
        <f t="shared" ref="AQ117" si="344">AQ118</f>
        <v>0</v>
      </c>
      <c r="AR117" s="130">
        <f>AR118</f>
        <v>0</v>
      </c>
      <c r="AS117" s="441">
        <f>AS118</f>
        <v>0</v>
      </c>
      <c r="AT117" s="79">
        <f>AT118</f>
        <v>0</v>
      </c>
      <c r="AU117" s="79">
        <f t="shared" ref="AU117" si="345">AU118</f>
        <v>0</v>
      </c>
      <c r="AV117" s="79">
        <f t="shared" ref="AV117" si="346">AV118</f>
        <v>0</v>
      </c>
      <c r="AW117" s="387">
        <f>AW118</f>
        <v>0</v>
      </c>
      <c r="AX117" s="353">
        <f t="shared" ref="AX117:AY117" si="347">AX118</f>
        <v>0</v>
      </c>
      <c r="AY117" s="79">
        <f t="shared" si="347"/>
        <v>0</v>
      </c>
      <c r="AZ117" s="79">
        <f t="shared" ref="AZ117" si="348">AZ118</f>
        <v>0</v>
      </c>
      <c r="BA117" s="79">
        <f t="shared" ref="BA117:BD117" si="349">BA118</f>
        <v>0</v>
      </c>
      <c r="BB117" s="130">
        <f t="shared" si="349"/>
        <v>0</v>
      </c>
      <c r="BC117" s="441">
        <f t="shared" si="349"/>
        <v>0</v>
      </c>
      <c r="BD117" s="79">
        <f t="shared" si="349"/>
        <v>0</v>
      </c>
      <c r="BE117" s="79">
        <f t="shared" ref="BE117" si="350">BE118</f>
        <v>0</v>
      </c>
      <c r="BF117" s="79">
        <f t="shared" ref="BF117:BI117" si="351">BF118</f>
        <v>0</v>
      </c>
      <c r="BG117" s="387">
        <f t="shared" si="351"/>
        <v>0</v>
      </c>
      <c r="BH117" s="353">
        <f t="shared" si="351"/>
        <v>0</v>
      </c>
      <c r="BI117" s="79">
        <f t="shared" si="351"/>
        <v>0</v>
      </c>
      <c r="BJ117" s="79">
        <f t="shared" ref="BJ117" si="352">BJ118</f>
        <v>0</v>
      </c>
      <c r="BK117" s="79">
        <f t="shared" ref="BK117:BN117" si="353">BK118</f>
        <v>0</v>
      </c>
      <c r="BL117" s="130">
        <f t="shared" si="353"/>
        <v>0</v>
      </c>
      <c r="BM117" s="441">
        <f t="shared" si="353"/>
        <v>0</v>
      </c>
      <c r="BN117" s="79">
        <f t="shared" si="353"/>
        <v>0</v>
      </c>
      <c r="BO117" s="79">
        <f t="shared" ref="BO117" si="354">BO118</f>
        <v>0</v>
      </c>
      <c r="BP117" s="79">
        <f t="shared" ref="BP117:BS117" si="355">BP118</f>
        <v>0</v>
      </c>
      <c r="BQ117" s="387">
        <f t="shared" si="355"/>
        <v>0</v>
      </c>
      <c r="BR117" s="353">
        <f t="shared" si="355"/>
        <v>0</v>
      </c>
      <c r="BS117" s="79">
        <f t="shared" si="355"/>
        <v>0</v>
      </c>
      <c r="BT117" s="79">
        <f t="shared" ref="BT117" si="356">BT118</f>
        <v>0</v>
      </c>
      <c r="BU117" s="79">
        <f t="shared" ref="BU117:BX117" si="357">BU118</f>
        <v>0</v>
      </c>
      <c r="BV117" s="130">
        <f t="shared" si="357"/>
        <v>0</v>
      </c>
      <c r="BW117" s="441">
        <f t="shared" si="357"/>
        <v>0</v>
      </c>
      <c r="BX117" s="79">
        <f t="shared" si="357"/>
        <v>0</v>
      </c>
      <c r="BY117" s="79">
        <f t="shared" ref="BY117" si="358">BY118</f>
        <v>0</v>
      </c>
      <c r="BZ117" s="79">
        <f t="shared" ref="BZ117:CC117" si="359">BZ118</f>
        <v>0</v>
      </c>
      <c r="CA117" s="387">
        <f t="shared" si="359"/>
        <v>0</v>
      </c>
      <c r="CB117" s="353">
        <f t="shared" si="359"/>
        <v>0</v>
      </c>
      <c r="CC117" s="79">
        <f t="shared" si="359"/>
        <v>0</v>
      </c>
      <c r="CD117" s="79">
        <f t="shared" ref="CD117" si="360">CD118</f>
        <v>0</v>
      </c>
      <c r="CE117" s="79">
        <f t="shared" ref="CE117:CF117" si="361">CE118</f>
        <v>0</v>
      </c>
      <c r="CF117" s="130">
        <f t="shared" si="361"/>
        <v>0</v>
      </c>
      <c r="CG117" s="215">
        <f>AI117+AS117+BC117+BM117+BW117</f>
        <v>0</v>
      </c>
      <c r="CH117" s="211">
        <f t="shared" si="337"/>
        <v>0</v>
      </c>
      <c r="CI117" s="211">
        <f t="shared" si="338"/>
        <v>0</v>
      </c>
      <c r="CJ117" s="211">
        <f t="shared" si="339"/>
        <v>0</v>
      </c>
      <c r="CK117" s="222">
        <f t="shared" ref="CK117:CK136" si="362">CG117-CJ117</f>
        <v>0</v>
      </c>
      <c r="CL117" s="138" t="s">
        <v>217</v>
      </c>
      <c r="CM117" s="179" t="s">
        <v>264</v>
      </c>
      <c r="CN117" s="402" t="s">
        <v>325</v>
      </c>
      <c r="CO117" s="429"/>
    </row>
    <row r="118" spans="1:93" s="4" customFormat="1" x14ac:dyDescent="0.25">
      <c r="A118" s="137" t="s">
        <v>315</v>
      </c>
      <c r="B118" s="187" t="s">
        <v>385</v>
      </c>
      <c r="C118" s="478" t="s">
        <v>438</v>
      </c>
      <c r="D118" s="109" t="s">
        <v>213</v>
      </c>
      <c r="E118" s="22">
        <v>2021</v>
      </c>
      <c r="F118" s="22">
        <v>2021</v>
      </c>
      <c r="G118" s="22" t="s">
        <v>210</v>
      </c>
      <c r="H118" s="22" t="s">
        <v>210</v>
      </c>
      <c r="I118" s="22" t="s">
        <v>210</v>
      </c>
      <c r="J118" s="22" t="s">
        <v>210</v>
      </c>
      <c r="K118" s="22" t="s">
        <v>210</v>
      </c>
      <c r="L118" s="22" t="s">
        <v>210</v>
      </c>
      <c r="M118" s="22" t="s">
        <v>210</v>
      </c>
      <c r="N118" s="22">
        <v>0</v>
      </c>
      <c r="O118" s="22" t="s">
        <v>210</v>
      </c>
      <c r="P118" s="22" t="s">
        <v>210</v>
      </c>
      <c r="Q118" s="22" t="s">
        <v>210</v>
      </c>
      <c r="R118" s="22" t="s">
        <v>210</v>
      </c>
      <c r="S118" s="22" t="s">
        <v>210</v>
      </c>
      <c r="T118" s="22" t="s">
        <v>210</v>
      </c>
      <c r="U118" s="22" t="s">
        <v>210</v>
      </c>
      <c r="V118" s="22">
        <v>0</v>
      </c>
      <c r="W118" s="22">
        <v>0</v>
      </c>
      <c r="X118" s="104">
        <v>0</v>
      </c>
      <c r="Y118" s="105">
        <v>0</v>
      </c>
      <c r="Z118" s="22">
        <v>0</v>
      </c>
      <c r="AA118" s="22">
        <v>0</v>
      </c>
      <c r="AB118" s="22">
        <v>0</v>
      </c>
      <c r="AC118" s="104">
        <v>0</v>
      </c>
      <c r="AD118" s="81">
        <v>0</v>
      </c>
      <c r="AE118" s="23">
        <v>0</v>
      </c>
      <c r="AF118" s="23">
        <v>0</v>
      </c>
      <c r="AG118" s="23">
        <f t="shared" ref="AG118" si="363">AD118</f>
        <v>0</v>
      </c>
      <c r="AH118" s="82">
        <v>0</v>
      </c>
      <c r="AI118" s="192">
        <v>0</v>
      </c>
      <c r="AJ118" s="29">
        <v>0</v>
      </c>
      <c r="AK118" s="29">
        <v>0</v>
      </c>
      <c r="AL118" s="29">
        <f>AI118</f>
        <v>0</v>
      </c>
      <c r="AM118" s="195">
        <v>0</v>
      </c>
      <c r="AN118" s="192">
        <v>0</v>
      </c>
      <c r="AO118" s="29">
        <v>0</v>
      </c>
      <c r="AP118" s="29">
        <v>0</v>
      </c>
      <c r="AQ118" s="29">
        <f>AN118</f>
        <v>0</v>
      </c>
      <c r="AR118" s="195">
        <v>0</v>
      </c>
      <c r="AS118" s="191">
        <v>0</v>
      </c>
      <c r="AT118" s="29">
        <v>0</v>
      </c>
      <c r="AU118" s="29">
        <v>0</v>
      </c>
      <c r="AV118" s="29">
        <v>0</v>
      </c>
      <c r="AW118" s="194">
        <v>0</v>
      </c>
      <c r="AX118" s="192">
        <v>0</v>
      </c>
      <c r="AY118" s="29">
        <v>0</v>
      </c>
      <c r="AZ118" s="29">
        <v>0</v>
      </c>
      <c r="BA118" s="29">
        <v>0</v>
      </c>
      <c r="BB118" s="195">
        <v>0</v>
      </c>
      <c r="BC118" s="191">
        <v>0</v>
      </c>
      <c r="BD118" s="29">
        <v>0</v>
      </c>
      <c r="BE118" s="29">
        <v>0</v>
      </c>
      <c r="BF118" s="29">
        <v>0</v>
      </c>
      <c r="BG118" s="194">
        <v>0</v>
      </c>
      <c r="BH118" s="192">
        <v>0</v>
      </c>
      <c r="BI118" s="29">
        <v>0</v>
      </c>
      <c r="BJ118" s="29">
        <v>0</v>
      </c>
      <c r="BK118" s="29">
        <v>0</v>
      </c>
      <c r="BL118" s="195">
        <v>0</v>
      </c>
      <c r="BM118" s="191">
        <v>0</v>
      </c>
      <c r="BN118" s="29">
        <v>0</v>
      </c>
      <c r="BO118" s="29">
        <v>0</v>
      </c>
      <c r="BP118" s="29">
        <v>0</v>
      </c>
      <c r="BQ118" s="194">
        <v>0</v>
      </c>
      <c r="BR118" s="192">
        <v>0</v>
      </c>
      <c r="BS118" s="29">
        <v>0</v>
      </c>
      <c r="BT118" s="29">
        <v>0</v>
      </c>
      <c r="BU118" s="29">
        <v>0</v>
      </c>
      <c r="BV118" s="195">
        <v>0</v>
      </c>
      <c r="BW118" s="191">
        <v>0</v>
      </c>
      <c r="BX118" s="29">
        <v>0</v>
      </c>
      <c r="BY118" s="29">
        <v>0</v>
      </c>
      <c r="BZ118" s="29">
        <v>0</v>
      </c>
      <c r="CA118" s="194">
        <v>0</v>
      </c>
      <c r="CB118" s="192">
        <v>0</v>
      </c>
      <c r="CC118" s="29">
        <v>0</v>
      </c>
      <c r="CD118" s="29">
        <v>0</v>
      </c>
      <c r="CE118" s="29">
        <v>0</v>
      </c>
      <c r="CF118" s="195">
        <v>0</v>
      </c>
      <c r="CG118" s="192">
        <f t="shared" ref="CG118" si="364">AI118+AS118+BC118+BM118+BW118</f>
        <v>0</v>
      </c>
      <c r="CH118" s="191">
        <f t="shared" si="337"/>
        <v>0</v>
      </c>
      <c r="CI118" s="191">
        <f t="shared" si="338"/>
        <v>0</v>
      </c>
      <c r="CJ118" s="191">
        <f t="shared" si="339"/>
        <v>0</v>
      </c>
      <c r="CK118" s="198">
        <f t="shared" ref="CK118" si="365">CG118-CJ118</f>
        <v>0</v>
      </c>
      <c r="CL118" s="138"/>
      <c r="CM118" s="135"/>
      <c r="CN118" s="398"/>
      <c r="CO118" s="412"/>
    </row>
    <row r="119" spans="1:93" s="8" customFormat="1" x14ac:dyDescent="0.25">
      <c r="A119" s="139" t="s">
        <v>197</v>
      </c>
      <c r="B119" s="179" t="s">
        <v>265</v>
      </c>
      <c r="C119" s="482"/>
      <c r="D119" s="132"/>
      <c r="E119" s="78"/>
      <c r="F119" s="78"/>
      <c r="G119" s="78" t="s">
        <v>210</v>
      </c>
      <c r="H119" s="78" t="s">
        <v>210</v>
      </c>
      <c r="I119" s="78" t="s">
        <v>210</v>
      </c>
      <c r="J119" s="78" t="s">
        <v>210</v>
      </c>
      <c r="K119" s="78" t="s">
        <v>210</v>
      </c>
      <c r="L119" s="78" t="s">
        <v>210</v>
      </c>
      <c r="M119" s="78" t="s">
        <v>210</v>
      </c>
      <c r="N119" s="78">
        <v>0</v>
      </c>
      <c r="O119" s="78" t="s">
        <v>210</v>
      </c>
      <c r="P119" s="78" t="s">
        <v>210</v>
      </c>
      <c r="Q119" s="78" t="s">
        <v>210</v>
      </c>
      <c r="R119" s="78" t="s">
        <v>210</v>
      </c>
      <c r="S119" s="78" t="s">
        <v>210</v>
      </c>
      <c r="T119" s="78" t="s">
        <v>210</v>
      </c>
      <c r="U119" s="78" t="s">
        <v>210</v>
      </c>
      <c r="V119" s="78">
        <v>0</v>
      </c>
      <c r="W119" s="78">
        <v>0</v>
      </c>
      <c r="X119" s="344">
        <v>0</v>
      </c>
      <c r="Y119" s="355">
        <v>0</v>
      </c>
      <c r="Z119" s="78">
        <v>0</v>
      </c>
      <c r="AA119" s="78">
        <v>0</v>
      </c>
      <c r="AB119" s="78">
        <v>0</v>
      </c>
      <c r="AC119" s="344">
        <v>0</v>
      </c>
      <c r="AD119" s="353">
        <f>SUM(AD120:AF123)</f>
        <v>0</v>
      </c>
      <c r="AE119" s="79">
        <f t="shared" ref="AE119:AF119" si="366">SUM(AE120:AE123)</f>
        <v>0</v>
      </c>
      <c r="AF119" s="79">
        <f t="shared" si="366"/>
        <v>0</v>
      </c>
      <c r="AG119" s="79">
        <f>SUM(AG120:AG123)</f>
        <v>0</v>
      </c>
      <c r="AH119" s="130">
        <f>SUM(AH120:AH123)</f>
        <v>0</v>
      </c>
      <c r="AI119" s="215">
        <f t="shared" ref="AI119:AK119" si="367">SUM(AI120:AI122)</f>
        <v>0</v>
      </c>
      <c r="AJ119" s="212">
        <f t="shared" si="367"/>
        <v>0</v>
      </c>
      <c r="AK119" s="212">
        <f t="shared" si="367"/>
        <v>0</v>
      </c>
      <c r="AL119" s="212">
        <f t="shared" si="183"/>
        <v>0</v>
      </c>
      <c r="AM119" s="213">
        <f t="shared" ref="AM119:AP119" si="368">SUM(AM120:AM122)</f>
        <v>0</v>
      </c>
      <c r="AN119" s="215">
        <f t="shared" si="368"/>
        <v>0</v>
      </c>
      <c r="AO119" s="212">
        <f t="shared" si="368"/>
        <v>0</v>
      </c>
      <c r="AP119" s="212">
        <f t="shared" si="368"/>
        <v>0</v>
      </c>
      <c r="AQ119" s="212">
        <f t="shared" si="312"/>
        <v>0</v>
      </c>
      <c r="AR119" s="213">
        <f t="shared" ref="AR119" si="369">SUM(AR120:AR122)</f>
        <v>0</v>
      </c>
      <c r="AS119" s="211">
        <f>SUM(AS120:AS123)</f>
        <v>1.3426</v>
      </c>
      <c r="AT119" s="212">
        <f>SUM(AT120:AT123)</f>
        <v>0</v>
      </c>
      <c r="AU119" s="212">
        <f t="shared" ref="AU119:AV119" si="370">SUM(AU120:AU123)</f>
        <v>0</v>
      </c>
      <c r="AV119" s="212">
        <f t="shared" si="370"/>
        <v>1.3426</v>
      </c>
      <c r="AW119" s="214">
        <f>SUM(AW120:AW123)</f>
        <v>0</v>
      </c>
      <c r="AX119" s="215">
        <f>SUM(AX120:AX123)</f>
        <v>0</v>
      </c>
      <c r="AY119" s="212">
        <f>SUM(AY120:AY123)</f>
        <v>0</v>
      </c>
      <c r="AZ119" s="212">
        <f t="shared" ref="AZ119" si="371">SUM(AZ120:AZ123)</f>
        <v>0</v>
      </c>
      <c r="BA119" s="212">
        <f t="shared" ref="BA119" si="372">SUM(BA120:BA123)</f>
        <v>0</v>
      </c>
      <c r="BB119" s="213">
        <f>SUM(BB120:BB123)</f>
        <v>0</v>
      </c>
      <c r="BC119" s="211">
        <f t="shared" ref="BC119:BD119" si="373">SUM(BC120:BC123)</f>
        <v>0</v>
      </c>
      <c r="BD119" s="212">
        <f t="shared" si="373"/>
        <v>0</v>
      </c>
      <c r="BE119" s="212">
        <f t="shared" ref="BE119" si="374">SUM(BE120:BE123)</f>
        <v>0</v>
      </c>
      <c r="BF119" s="212">
        <f t="shared" ref="BF119:BI119" si="375">SUM(BF120:BF123)</f>
        <v>0</v>
      </c>
      <c r="BG119" s="214">
        <f t="shared" si="375"/>
        <v>0</v>
      </c>
      <c r="BH119" s="215">
        <f t="shared" si="375"/>
        <v>0</v>
      </c>
      <c r="BI119" s="212">
        <f t="shared" si="375"/>
        <v>0</v>
      </c>
      <c r="BJ119" s="212">
        <f t="shared" ref="BJ119" si="376">SUM(BJ120:BJ123)</f>
        <v>0</v>
      </c>
      <c r="BK119" s="212">
        <f t="shared" ref="BK119:BN119" si="377">SUM(BK120:BK123)</f>
        <v>0</v>
      </c>
      <c r="BL119" s="213">
        <f t="shared" si="377"/>
        <v>0</v>
      </c>
      <c r="BM119" s="211">
        <f t="shared" si="377"/>
        <v>0</v>
      </c>
      <c r="BN119" s="212">
        <f t="shared" si="377"/>
        <v>0</v>
      </c>
      <c r="BO119" s="212">
        <f t="shared" ref="BO119" si="378">SUM(BO120:BO123)</f>
        <v>0</v>
      </c>
      <c r="BP119" s="212">
        <f t="shared" ref="BP119:BS119" si="379">SUM(BP120:BP123)</f>
        <v>0</v>
      </c>
      <c r="BQ119" s="214">
        <f t="shared" si="379"/>
        <v>0</v>
      </c>
      <c r="BR119" s="215">
        <f t="shared" si="379"/>
        <v>0</v>
      </c>
      <c r="BS119" s="212">
        <f t="shared" si="379"/>
        <v>0</v>
      </c>
      <c r="BT119" s="212">
        <f t="shared" ref="BT119" si="380">SUM(BT120:BT123)</f>
        <v>0</v>
      </c>
      <c r="BU119" s="212">
        <f t="shared" ref="BU119:BX119" si="381">SUM(BU120:BU123)</f>
        <v>0</v>
      </c>
      <c r="BV119" s="213">
        <f t="shared" si="381"/>
        <v>0</v>
      </c>
      <c r="BW119" s="211">
        <f t="shared" si="381"/>
        <v>0</v>
      </c>
      <c r="BX119" s="212">
        <f t="shared" si="381"/>
        <v>0</v>
      </c>
      <c r="BY119" s="212">
        <f t="shared" ref="BY119" si="382">SUM(BY120:BY123)</f>
        <v>0</v>
      </c>
      <c r="BZ119" s="212">
        <f t="shared" ref="BZ119:CB119" si="383">SUM(BZ120:BZ123)</f>
        <v>0</v>
      </c>
      <c r="CA119" s="214">
        <f t="shared" si="383"/>
        <v>0</v>
      </c>
      <c r="CB119" s="215">
        <f t="shared" si="383"/>
        <v>0</v>
      </c>
      <c r="CC119" s="212">
        <f>SUM(CC120:CC123)</f>
        <v>0</v>
      </c>
      <c r="CD119" s="212">
        <f t="shared" ref="CD119" si="384">SUM(CD120:CD123)</f>
        <v>0</v>
      </c>
      <c r="CE119" s="212">
        <f t="shared" ref="CE119:CF119" si="385">SUM(CE120:CE123)</f>
        <v>0</v>
      </c>
      <c r="CF119" s="213">
        <f t="shared" si="385"/>
        <v>0</v>
      </c>
      <c r="CG119" s="215">
        <f t="shared" ref="CG119:CG136" si="386">AI119+AS119+BC119+BM119+BW119</f>
        <v>1.3426</v>
      </c>
      <c r="CH119" s="211">
        <f t="shared" ref="CH119:CH136" si="387">AJ119+AT119+BD119+BN119+BX119</f>
        <v>0</v>
      </c>
      <c r="CI119" s="211">
        <f t="shared" ref="CI119:CI136" si="388">AK119+AU119+BE119+BO119+BY119</f>
        <v>0</v>
      </c>
      <c r="CJ119" s="211">
        <f t="shared" ref="CJ119:CJ136" si="389">AL119+AV119+BF119+BP119+BZ119</f>
        <v>1.3426</v>
      </c>
      <c r="CK119" s="222">
        <f t="shared" si="362"/>
        <v>0</v>
      </c>
      <c r="CL119" s="138" t="s">
        <v>217</v>
      </c>
      <c r="CM119" s="179" t="s">
        <v>265</v>
      </c>
      <c r="CN119" s="402" t="s">
        <v>326</v>
      </c>
      <c r="CO119" s="429"/>
    </row>
    <row r="120" spans="1:93" s="4" customFormat="1" ht="31.5" customHeight="1" x14ac:dyDescent="0.25">
      <c r="A120" s="137" t="s">
        <v>316</v>
      </c>
      <c r="B120" s="175" t="s">
        <v>454</v>
      </c>
      <c r="C120" s="478" t="s">
        <v>455</v>
      </c>
      <c r="D120" s="109" t="s">
        <v>213</v>
      </c>
      <c r="E120" s="22">
        <v>2022</v>
      </c>
      <c r="F120" s="22">
        <v>2022</v>
      </c>
      <c r="G120" s="22" t="s">
        <v>210</v>
      </c>
      <c r="H120" s="22" t="s">
        <v>210</v>
      </c>
      <c r="I120" s="22" t="s">
        <v>210</v>
      </c>
      <c r="J120" s="22" t="s">
        <v>210</v>
      </c>
      <c r="K120" s="22" t="s">
        <v>210</v>
      </c>
      <c r="L120" s="22" t="s">
        <v>210</v>
      </c>
      <c r="M120" s="22" t="s">
        <v>210</v>
      </c>
      <c r="N120" s="22">
        <v>0</v>
      </c>
      <c r="O120" s="22" t="s">
        <v>210</v>
      </c>
      <c r="P120" s="22" t="s">
        <v>210</v>
      </c>
      <c r="Q120" s="22" t="s">
        <v>210</v>
      </c>
      <c r="R120" s="22" t="s">
        <v>210</v>
      </c>
      <c r="S120" s="22" t="s">
        <v>210</v>
      </c>
      <c r="T120" s="22" t="s">
        <v>210</v>
      </c>
      <c r="U120" s="22" t="s">
        <v>210</v>
      </c>
      <c r="V120" s="22">
        <v>0</v>
      </c>
      <c r="W120" s="22">
        <v>0</v>
      </c>
      <c r="X120" s="104">
        <v>0</v>
      </c>
      <c r="Y120" s="105">
        <v>0</v>
      </c>
      <c r="Z120" s="22">
        <v>0</v>
      </c>
      <c r="AA120" s="22">
        <v>0</v>
      </c>
      <c r="AB120" s="22">
        <v>0</v>
      </c>
      <c r="AC120" s="104">
        <v>0</v>
      </c>
      <c r="AD120" s="81">
        <v>0</v>
      </c>
      <c r="AE120" s="23">
        <v>0</v>
      </c>
      <c r="AF120" s="23">
        <v>0</v>
      </c>
      <c r="AG120" s="23">
        <f t="shared" si="192"/>
        <v>0</v>
      </c>
      <c r="AH120" s="82">
        <v>0</v>
      </c>
      <c r="AI120" s="192">
        <v>0</v>
      </c>
      <c r="AJ120" s="29">
        <v>0</v>
      </c>
      <c r="AK120" s="29">
        <v>0</v>
      </c>
      <c r="AL120" s="29">
        <f t="shared" si="183"/>
        <v>0</v>
      </c>
      <c r="AM120" s="195">
        <v>0</v>
      </c>
      <c r="AN120" s="192">
        <v>0</v>
      </c>
      <c r="AO120" s="29">
        <v>0</v>
      </c>
      <c r="AP120" s="29">
        <v>0</v>
      </c>
      <c r="AQ120" s="29">
        <f t="shared" si="312"/>
        <v>0</v>
      </c>
      <c r="AR120" s="195">
        <v>0</v>
      </c>
      <c r="AS120" s="191">
        <v>1</v>
      </c>
      <c r="AT120" s="29">
        <v>0</v>
      </c>
      <c r="AU120" s="29">
        <v>0</v>
      </c>
      <c r="AV120" s="29">
        <f>AS120</f>
        <v>1</v>
      </c>
      <c r="AW120" s="194">
        <v>0</v>
      </c>
      <c r="AX120" s="192">
        <v>0</v>
      </c>
      <c r="AY120" s="29">
        <v>0</v>
      </c>
      <c r="AZ120" s="29">
        <v>0</v>
      </c>
      <c r="BA120" s="29">
        <f>AX120</f>
        <v>0</v>
      </c>
      <c r="BB120" s="195">
        <v>0</v>
      </c>
      <c r="BC120" s="191">
        <v>0</v>
      </c>
      <c r="BD120" s="29">
        <v>0</v>
      </c>
      <c r="BE120" s="29">
        <v>0</v>
      </c>
      <c r="BF120" s="29">
        <f t="shared" ref="BF120:BF123" si="390">BC120</f>
        <v>0</v>
      </c>
      <c r="BG120" s="194">
        <v>0</v>
      </c>
      <c r="BH120" s="192">
        <v>0</v>
      </c>
      <c r="BI120" s="29">
        <v>0</v>
      </c>
      <c r="BJ120" s="29">
        <v>0</v>
      </c>
      <c r="BK120" s="29">
        <f t="shared" ref="BK120:BK123" si="391">BH120</f>
        <v>0</v>
      </c>
      <c r="BL120" s="195">
        <v>0</v>
      </c>
      <c r="BM120" s="191">
        <v>0</v>
      </c>
      <c r="BN120" s="29">
        <v>0</v>
      </c>
      <c r="BO120" s="29">
        <v>0</v>
      </c>
      <c r="BP120" s="29">
        <f t="shared" ref="BP120:BP123" si="392">BM120</f>
        <v>0</v>
      </c>
      <c r="BQ120" s="194">
        <v>0</v>
      </c>
      <c r="BR120" s="192">
        <v>0</v>
      </c>
      <c r="BS120" s="29">
        <v>0</v>
      </c>
      <c r="BT120" s="29">
        <v>0</v>
      </c>
      <c r="BU120" s="29">
        <f t="shared" ref="BU120:BU123" si="393">BR120</f>
        <v>0</v>
      </c>
      <c r="BV120" s="195">
        <v>0</v>
      </c>
      <c r="BW120" s="191">
        <v>0</v>
      </c>
      <c r="BX120" s="29">
        <v>0</v>
      </c>
      <c r="BY120" s="29">
        <v>0</v>
      </c>
      <c r="BZ120" s="29">
        <f t="shared" ref="BZ120:BZ123" si="394">BW120</f>
        <v>0</v>
      </c>
      <c r="CA120" s="194">
        <v>0</v>
      </c>
      <c r="CB120" s="192">
        <v>0</v>
      </c>
      <c r="CC120" s="29">
        <v>0</v>
      </c>
      <c r="CD120" s="29">
        <v>0</v>
      </c>
      <c r="CE120" s="29">
        <f t="shared" ref="CE120:CE123" si="395">CB120</f>
        <v>0</v>
      </c>
      <c r="CF120" s="195">
        <v>0</v>
      </c>
      <c r="CG120" s="192">
        <f t="shared" si="386"/>
        <v>1</v>
      </c>
      <c r="CH120" s="191">
        <f t="shared" si="387"/>
        <v>0</v>
      </c>
      <c r="CI120" s="191">
        <f t="shared" si="388"/>
        <v>0</v>
      </c>
      <c r="CJ120" s="191">
        <f t="shared" si="389"/>
        <v>1</v>
      </c>
      <c r="CK120" s="198">
        <f t="shared" si="362"/>
        <v>0</v>
      </c>
      <c r="CL120" s="138" t="s">
        <v>217</v>
      </c>
      <c r="CM120" s="187" t="s">
        <v>280</v>
      </c>
      <c r="CN120" s="398" t="s">
        <v>334</v>
      </c>
      <c r="CO120" s="412"/>
    </row>
    <row r="121" spans="1:93" s="4" customFormat="1" ht="18" customHeight="1" x14ac:dyDescent="0.25">
      <c r="A121" s="137" t="s">
        <v>317</v>
      </c>
      <c r="B121" s="186" t="s">
        <v>279</v>
      </c>
      <c r="C121" s="478" t="s">
        <v>439</v>
      </c>
      <c r="D121" s="109" t="s">
        <v>213</v>
      </c>
      <c r="E121" s="22">
        <v>2022</v>
      </c>
      <c r="F121" s="22">
        <v>2022</v>
      </c>
      <c r="G121" s="22" t="s">
        <v>210</v>
      </c>
      <c r="H121" s="22" t="s">
        <v>210</v>
      </c>
      <c r="I121" s="22" t="s">
        <v>210</v>
      </c>
      <c r="J121" s="22" t="s">
        <v>210</v>
      </c>
      <c r="K121" s="22" t="s">
        <v>210</v>
      </c>
      <c r="L121" s="22" t="s">
        <v>210</v>
      </c>
      <c r="M121" s="22" t="s">
        <v>210</v>
      </c>
      <c r="N121" s="22">
        <v>0</v>
      </c>
      <c r="O121" s="22" t="s">
        <v>210</v>
      </c>
      <c r="P121" s="22" t="s">
        <v>210</v>
      </c>
      <c r="Q121" s="22" t="s">
        <v>210</v>
      </c>
      <c r="R121" s="22" t="s">
        <v>210</v>
      </c>
      <c r="S121" s="22" t="s">
        <v>210</v>
      </c>
      <c r="T121" s="22" t="s">
        <v>210</v>
      </c>
      <c r="U121" s="22" t="s">
        <v>210</v>
      </c>
      <c r="V121" s="22">
        <v>0</v>
      </c>
      <c r="W121" s="22">
        <v>0</v>
      </c>
      <c r="X121" s="104">
        <v>0</v>
      </c>
      <c r="Y121" s="105">
        <v>0</v>
      </c>
      <c r="Z121" s="22">
        <v>0</v>
      </c>
      <c r="AA121" s="22">
        <v>0</v>
      </c>
      <c r="AB121" s="22">
        <v>0</v>
      </c>
      <c r="AC121" s="104">
        <v>0</v>
      </c>
      <c r="AD121" s="81">
        <v>0</v>
      </c>
      <c r="AE121" s="23">
        <v>0</v>
      </c>
      <c r="AF121" s="23">
        <v>0</v>
      </c>
      <c r="AG121" s="23">
        <f t="shared" ref="AG121:AG123" si="396">AD121</f>
        <v>0</v>
      </c>
      <c r="AH121" s="82">
        <v>0</v>
      </c>
      <c r="AI121" s="192">
        <v>0</v>
      </c>
      <c r="AJ121" s="29">
        <v>0</v>
      </c>
      <c r="AK121" s="29">
        <v>0</v>
      </c>
      <c r="AL121" s="29">
        <f t="shared" ref="AL121" si="397">AI121</f>
        <v>0</v>
      </c>
      <c r="AM121" s="195">
        <v>0</v>
      </c>
      <c r="AN121" s="192">
        <v>0</v>
      </c>
      <c r="AO121" s="29">
        <v>0</v>
      </c>
      <c r="AP121" s="29">
        <v>0</v>
      </c>
      <c r="AQ121" s="29">
        <f t="shared" ref="AQ121" si="398">AN121</f>
        <v>0</v>
      </c>
      <c r="AR121" s="195">
        <v>0</v>
      </c>
      <c r="AS121" s="191">
        <v>0.1129</v>
      </c>
      <c r="AT121" s="29">
        <v>0</v>
      </c>
      <c r="AU121" s="29">
        <v>0</v>
      </c>
      <c r="AV121" s="29">
        <f t="shared" ref="AV121:AV123" si="399">AS121</f>
        <v>0.1129</v>
      </c>
      <c r="AW121" s="194">
        <v>0</v>
      </c>
      <c r="AX121" s="192">
        <v>0</v>
      </c>
      <c r="AY121" s="29">
        <v>0</v>
      </c>
      <c r="AZ121" s="29">
        <v>0</v>
      </c>
      <c r="BA121" s="29">
        <f t="shared" ref="BA121:BA123" si="400">AX121</f>
        <v>0</v>
      </c>
      <c r="BB121" s="195">
        <v>0</v>
      </c>
      <c r="BC121" s="191">
        <v>0</v>
      </c>
      <c r="BD121" s="29">
        <v>0</v>
      </c>
      <c r="BE121" s="29">
        <v>0</v>
      </c>
      <c r="BF121" s="29">
        <f t="shared" si="390"/>
        <v>0</v>
      </c>
      <c r="BG121" s="194">
        <v>0</v>
      </c>
      <c r="BH121" s="192">
        <v>0</v>
      </c>
      <c r="BI121" s="29">
        <v>0</v>
      </c>
      <c r="BJ121" s="29">
        <v>0</v>
      </c>
      <c r="BK121" s="29">
        <f t="shared" si="391"/>
        <v>0</v>
      </c>
      <c r="BL121" s="195">
        <v>0</v>
      </c>
      <c r="BM121" s="191">
        <v>0</v>
      </c>
      <c r="BN121" s="29">
        <v>0</v>
      </c>
      <c r="BO121" s="29">
        <v>0</v>
      </c>
      <c r="BP121" s="29">
        <f t="shared" si="392"/>
        <v>0</v>
      </c>
      <c r="BQ121" s="194">
        <v>0</v>
      </c>
      <c r="BR121" s="192">
        <v>0</v>
      </c>
      <c r="BS121" s="29">
        <v>0</v>
      </c>
      <c r="BT121" s="29">
        <v>0</v>
      </c>
      <c r="BU121" s="29">
        <f t="shared" si="393"/>
        <v>0</v>
      </c>
      <c r="BV121" s="195">
        <v>0</v>
      </c>
      <c r="BW121" s="191">
        <v>0</v>
      </c>
      <c r="BX121" s="29">
        <v>0</v>
      </c>
      <c r="BY121" s="29">
        <v>0</v>
      </c>
      <c r="BZ121" s="29">
        <f t="shared" si="394"/>
        <v>0</v>
      </c>
      <c r="CA121" s="194">
        <v>0</v>
      </c>
      <c r="CB121" s="192">
        <v>0</v>
      </c>
      <c r="CC121" s="29">
        <v>0</v>
      </c>
      <c r="CD121" s="29">
        <v>0</v>
      </c>
      <c r="CE121" s="29">
        <f t="shared" si="395"/>
        <v>0</v>
      </c>
      <c r="CF121" s="195">
        <v>0</v>
      </c>
      <c r="CG121" s="192">
        <f t="shared" ref="CG121:CG123" si="401">AI121+AS121+BC121+BM121+BW121</f>
        <v>0.1129</v>
      </c>
      <c r="CH121" s="191">
        <f t="shared" ref="CH121:CH123" si="402">AJ121+AT121+BD121+BN121+BX121</f>
        <v>0</v>
      </c>
      <c r="CI121" s="191">
        <f t="shared" ref="CI121:CI123" si="403">AK121+AU121+BE121+BO121+BY121</f>
        <v>0</v>
      </c>
      <c r="CJ121" s="191">
        <f t="shared" ref="CJ121:CJ123" si="404">AL121+AV121+BF121+BP121+BZ121</f>
        <v>0.1129</v>
      </c>
      <c r="CK121" s="198">
        <f t="shared" ref="CK121:CK123" si="405">CG121-CJ121</f>
        <v>0</v>
      </c>
      <c r="CL121" s="138"/>
      <c r="CM121" s="187"/>
      <c r="CN121" s="398"/>
      <c r="CO121" s="412"/>
    </row>
    <row r="122" spans="1:93" s="4" customFormat="1" ht="18" customHeight="1" x14ac:dyDescent="0.25">
      <c r="A122" s="137" t="s">
        <v>318</v>
      </c>
      <c r="B122" s="187" t="s">
        <v>282</v>
      </c>
      <c r="C122" s="478" t="s">
        <v>440</v>
      </c>
      <c r="D122" s="109" t="s">
        <v>213</v>
      </c>
      <c r="E122" s="22">
        <v>2022</v>
      </c>
      <c r="F122" s="22">
        <v>2022</v>
      </c>
      <c r="G122" s="22" t="s">
        <v>210</v>
      </c>
      <c r="H122" s="22" t="s">
        <v>210</v>
      </c>
      <c r="I122" s="22" t="s">
        <v>210</v>
      </c>
      <c r="J122" s="22" t="s">
        <v>210</v>
      </c>
      <c r="K122" s="22" t="s">
        <v>210</v>
      </c>
      <c r="L122" s="22" t="s">
        <v>210</v>
      </c>
      <c r="M122" s="22" t="s">
        <v>210</v>
      </c>
      <c r="N122" s="22">
        <v>0</v>
      </c>
      <c r="O122" s="22" t="s">
        <v>210</v>
      </c>
      <c r="P122" s="22" t="s">
        <v>210</v>
      </c>
      <c r="Q122" s="22" t="s">
        <v>210</v>
      </c>
      <c r="R122" s="22" t="s">
        <v>210</v>
      </c>
      <c r="S122" s="22" t="s">
        <v>210</v>
      </c>
      <c r="T122" s="22" t="s">
        <v>210</v>
      </c>
      <c r="U122" s="22" t="s">
        <v>210</v>
      </c>
      <c r="V122" s="22">
        <v>0</v>
      </c>
      <c r="W122" s="22">
        <v>0</v>
      </c>
      <c r="X122" s="104">
        <v>0</v>
      </c>
      <c r="Y122" s="105">
        <v>0</v>
      </c>
      <c r="Z122" s="22">
        <v>0</v>
      </c>
      <c r="AA122" s="22">
        <v>0</v>
      </c>
      <c r="AB122" s="22">
        <v>0</v>
      </c>
      <c r="AC122" s="104">
        <v>0</v>
      </c>
      <c r="AD122" s="81">
        <v>0</v>
      </c>
      <c r="AE122" s="23">
        <v>0</v>
      </c>
      <c r="AF122" s="23">
        <v>0</v>
      </c>
      <c r="AG122" s="23">
        <f t="shared" si="396"/>
        <v>0</v>
      </c>
      <c r="AH122" s="82">
        <v>0</v>
      </c>
      <c r="AI122" s="192">
        <v>0</v>
      </c>
      <c r="AJ122" s="29">
        <v>0</v>
      </c>
      <c r="AK122" s="29">
        <v>0</v>
      </c>
      <c r="AL122" s="29">
        <f t="shared" si="183"/>
        <v>0</v>
      </c>
      <c r="AM122" s="195">
        <v>0</v>
      </c>
      <c r="AN122" s="192">
        <v>0</v>
      </c>
      <c r="AO122" s="29">
        <v>0</v>
      </c>
      <c r="AP122" s="29">
        <v>0</v>
      </c>
      <c r="AQ122" s="29">
        <f t="shared" si="312"/>
        <v>0</v>
      </c>
      <c r="AR122" s="195">
        <v>0</v>
      </c>
      <c r="AS122" s="191">
        <v>0</v>
      </c>
      <c r="AT122" s="29">
        <v>0</v>
      </c>
      <c r="AU122" s="29">
        <v>0</v>
      </c>
      <c r="AV122" s="29">
        <f t="shared" si="399"/>
        <v>0</v>
      </c>
      <c r="AW122" s="194">
        <v>0</v>
      </c>
      <c r="AX122" s="192">
        <v>0</v>
      </c>
      <c r="AY122" s="29">
        <v>0</v>
      </c>
      <c r="AZ122" s="29">
        <v>0</v>
      </c>
      <c r="BA122" s="29">
        <f t="shared" si="400"/>
        <v>0</v>
      </c>
      <c r="BB122" s="195">
        <v>0</v>
      </c>
      <c r="BC122" s="191">
        <v>0</v>
      </c>
      <c r="BD122" s="29">
        <v>0</v>
      </c>
      <c r="BE122" s="29">
        <v>0</v>
      </c>
      <c r="BF122" s="29">
        <f t="shared" si="390"/>
        <v>0</v>
      </c>
      <c r="BG122" s="194">
        <v>0</v>
      </c>
      <c r="BH122" s="192">
        <v>0</v>
      </c>
      <c r="BI122" s="29">
        <v>0</v>
      </c>
      <c r="BJ122" s="29">
        <v>0</v>
      </c>
      <c r="BK122" s="29">
        <f t="shared" si="391"/>
        <v>0</v>
      </c>
      <c r="BL122" s="195">
        <v>0</v>
      </c>
      <c r="BM122" s="191">
        <v>0</v>
      </c>
      <c r="BN122" s="29">
        <v>0</v>
      </c>
      <c r="BO122" s="29">
        <v>0</v>
      </c>
      <c r="BP122" s="29">
        <f t="shared" si="392"/>
        <v>0</v>
      </c>
      <c r="BQ122" s="194">
        <v>0</v>
      </c>
      <c r="BR122" s="192">
        <v>0</v>
      </c>
      <c r="BS122" s="29">
        <v>0</v>
      </c>
      <c r="BT122" s="29">
        <v>0</v>
      </c>
      <c r="BU122" s="29">
        <f t="shared" si="393"/>
        <v>0</v>
      </c>
      <c r="BV122" s="195">
        <v>0</v>
      </c>
      <c r="BW122" s="191">
        <v>0</v>
      </c>
      <c r="BX122" s="29">
        <v>0</v>
      </c>
      <c r="BY122" s="29">
        <v>0</v>
      </c>
      <c r="BZ122" s="29">
        <f t="shared" si="394"/>
        <v>0</v>
      </c>
      <c r="CA122" s="194">
        <v>0</v>
      </c>
      <c r="CB122" s="192">
        <v>0</v>
      </c>
      <c r="CC122" s="29">
        <v>0</v>
      </c>
      <c r="CD122" s="29">
        <v>0</v>
      </c>
      <c r="CE122" s="29">
        <f t="shared" si="395"/>
        <v>0</v>
      </c>
      <c r="CF122" s="195">
        <v>0</v>
      </c>
      <c r="CG122" s="192">
        <f t="shared" si="401"/>
        <v>0</v>
      </c>
      <c r="CH122" s="191">
        <f t="shared" si="402"/>
        <v>0</v>
      </c>
      <c r="CI122" s="191">
        <f t="shared" si="403"/>
        <v>0</v>
      </c>
      <c r="CJ122" s="191">
        <f t="shared" si="404"/>
        <v>0</v>
      </c>
      <c r="CK122" s="198">
        <f t="shared" si="405"/>
        <v>0</v>
      </c>
      <c r="CL122" s="138" t="s">
        <v>217</v>
      </c>
      <c r="CM122" s="187" t="s">
        <v>282</v>
      </c>
      <c r="CN122" s="398" t="s">
        <v>335</v>
      </c>
      <c r="CO122" s="412"/>
    </row>
    <row r="123" spans="1:93" s="4" customFormat="1" ht="18" customHeight="1" x14ac:dyDescent="0.25">
      <c r="A123" s="137" t="s">
        <v>387</v>
      </c>
      <c r="B123" s="186" t="s">
        <v>291</v>
      </c>
      <c r="C123" s="478" t="s">
        <v>441</v>
      </c>
      <c r="D123" s="109" t="s">
        <v>213</v>
      </c>
      <c r="E123" s="22">
        <v>2022</v>
      </c>
      <c r="F123" s="22">
        <v>2022</v>
      </c>
      <c r="G123" s="22" t="s">
        <v>210</v>
      </c>
      <c r="H123" s="22" t="s">
        <v>210</v>
      </c>
      <c r="I123" s="22" t="s">
        <v>210</v>
      </c>
      <c r="J123" s="22" t="s">
        <v>210</v>
      </c>
      <c r="K123" s="22" t="s">
        <v>210</v>
      </c>
      <c r="L123" s="22" t="s">
        <v>210</v>
      </c>
      <c r="M123" s="22" t="s">
        <v>210</v>
      </c>
      <c r="N123" s="22">
        <v>0</v>
      </c>
      <c r="O123" s="22" t="s">
        <v>210</v>
      </c>
      <c r="P123" s="22" t="s">
        <v>210</v>
      </c>
      <c r="Q123" s="22" t="s">
        <v>210</v>
      </c>
      <c r="R123" s="22" t="s">
        <v>210</v>
      </c>
      <c r="S123" s="22" t="s">
        <v>210</v>
      </c>
      <c r="T123" s="22" t="s">
        <v>210</v>
      </c>
      <c r="U123" s="22" t="s">
        <v>210</v>
      </c>
      <c r="V123" s="22">
        <v>0</v>
      </c>
      <c r="W123" s="22">
        <v>0</v>
      </c>
      <c r="X123" s="104">
        <v>0</v>
      </c>
      <c r="Y123" s="105">
        <v>0</v>
      </c>
      <c r="Z123" s="22">
        <v>0</v>
      </c>
      <c r="AA123" s="22">
        <v>0</v>
      </c>
      <c r="AB123" s="22">
        <v>0</v>
      </c>
      <c r="AC123" s="104">
        <v>0</v>
      </c>
      <c r="AD123" s="81">
        <v>0</v>
      </c>
      <c r="AE123" s="23">
        <v>0</v>
      </c>
      <c r="AF123" s="23">
        <v>0</v>
      </c>
      <c r="AG123" s="23">
        <f t="shared" si="396"/>
        <v>0</v>
      </c>
      <c r="AH123" s="82">
        <v>0</v>
      </c>
      <c r="AI123" s="192">
        <v>0</v>
      </c>
      <c r="AJ123" s="29">
        <v>0</v>
      </c>
      <c r="AK123" s="29">
        <v>0</v>
      </c>
      <c r="AL123" s="29">
        <f t="shared" ref="AL123" si="406">AI123</f>
        <v>0</v>
      </c>
      <c r="AM123" s="195">
        <v>0</v>
      </c>
      <c r="AN123" s="192">
        <v>0</v>
      </c>
      <c r="AO123" s="29">
        <v>0</v>
      </c>
      <c r="AP123" s="29">
        <v>0</v>
      </c>
      <c r="AQ123" s="29">
        <f t="shared" ref="AQ123" si="407">AN123</f>
        <v>0</v>
      </c>
      <c r="AR123" s="195">
        <v>0</v>
      </c>
      <c r="AS123" s="191">
        <v>0.22969999999999999</v>
      </c>
      <c r="AT123" s="29">
        <v>0</v>
      </c>
      <c r="AU123" s="29">
        <v>0</v>
      </c>
      <c r="AV123" s="29">
        <f t="shared" si="399"/>
        <v>0.22969999999999999</v>
      </c>
      <c r="AW123" s="194">
        <v>0</v>
      </c>
      <c r="AX123" s="192">
        <v>0</v>
      </c>
      <c r="AY123" s="29">
        <v>0</v>
      </c>
      <c r="AZ123" s="29">
        <v>0</v>
      </c>
      <c r="BA123" s="29">
        <f t="shared" si="400"/>
        <v>0</v>
      </c>
      <c r="BB123" s="195">
        <v>0</v>
      </c>
      <c r="BC123" s="191">
        <v>0</v>
      </c>
      <c r="BD123" s="29">
        <v>0</v>
      </c>
      <c r="BE123" s="29">
        <v>0</v>
      </c>
      <c r="BF123" s="29">
        <f t="shared" si="390"/>
        <v>0</v>
      </c>
      <c r="BG123" s="194">
        <v>0</v>
      </c>
      <c r="BH123" s="192">
        <v>0</v>
      </c>
      <c r="BI123" s="29">
        <v>0</v>
      </c>
      <c r="BJ123" s="29">
        <v>0</v>
      </c>
      <c r="BK123" s="29">
        <f t="shared" si="391"/>
        <v>0</v>
      </c>
      <c r="BL123" s="195">
        <v>0</v>
      </c>
      <c r="BM123" s="191">
        <v>0</v>
      </c>
      <c r="BN123" s="29">
        <v>0</v>
      </c>
      <c r="BO123" s="29">
        <v>0</v>
      </c>
      <c r="BP123" s="29">
        <f t="shared" si="392"/>
        <v>0</v>
      </c>
      <c r="BQ123" s="194">
        <v>0</v>
      </c>
      <c r="BR123" s="192">
        <v>0</v>
      </c>
      <c r="BS123" s="29">
        <v>0</v>
      </c>
      <c r="BT123" s="29">
        <v>0</v>
      </c>
      <c r="BU123" s="29">
        <f t="shared" si="393"/>
        <v>0</v>
      </c>
      <c r="BV123" s="195">
        <v>0</v>
      </c>
      <c r="BW123" s="191">
        <v>0</v>
      </c>
      <c r="BX123" s="29">
        <v>0</v>
      </c>
      <c r="BY123" s="29">
        <v>0</v>
      </c>
      <c r="BZ123" s="29">
        <f t="shared" si="394"/>
        <v>0</v>
      </c>
      <c r="CA123" s="194">
        <v>0</v>
      </c>
      <c r="CB123" s="192">
        <v>0</v>
      </c>
      <c r="CC123" s="29">
        <v>0</v>
      </c>
      <c r="CD123" s="29">
        <v>0</v>
      </c>
      <c r="CE123" s="29">
        <f t="shared" si="395"/>
        <v>0</v>
      </c>
      <c r="CF123" s="195">
        <v>0</v>
      </c>
      <c r="CG123" s="192">
        <f t="shared" si="401"/>
        <v>0.22969999999999999</v>
      </c>
      <c r="CH123" s="191">
        <f t="shared" si="402"/>
        <v>0</v>
      </c>
      <c r="CI123" s="191">
        <f t="shared" si="403"/>
        <v>0</v>
      </c>
      <c r="CJ123" s="191">
        <f t="shared" si="404"/>
        <v>0.22969999999999999</v>
      </c>
      <c r="CK123" s="198">
        <f t="shared" si="405"/>
        <v>0</v>
      </c>
      <c r="CL123" s="138"/>
      <c r="CM123" s="187"/>
      <c r="CN123" s="398"/>
      <c r="CO123" s="412"/>
    </row>
    <row r="124" spans="1:93" s="8" customFormat="1" x14ac:dyDescent="0.25">
      <c r="A124" s="139" t="s">
        <v>198</v>
      </c>
      <c r="B124" s="179" t="s">
        <v>266</v>
      </c>
      <c r="C124" s="482"/>
      <c r="D124" s="132"/>
      <c r="E124" s="78"/>
      <c r="F124" s="78"/>
      <c r="G124" s="78" t="s">
        <v>210</v>
      </c>
      <c r="H124" s="78" t="s">
        <v>210</v>
      </c>
      <c r="I124" s="78" t="s">
        <v>210</v>
      </c>
      <c r="J124" s="78" t="s">
        <v>210</v>
      </c>
      <c r="K124" s="78" t="s">
        <v>210</v>
      </c>
      <c r="L124" s="78" t="s">
        <v>210</v>
      </c>
      <c r="M124" s="78" t="s">
        <v>210</v>
      </c>
      <c r="N124" s="78" t="s">
        <v>210</v>
      </c>
      <c r="O124" s="78" t="s">
        <v>210</v>
      </c>
      <c r="P124" s="78" t="s">
        <v>210</v>
      </c>
      <c r="Q124" s="78" t="s">
        <v>210</v>
      </c>
      <c r="R124" s="78" t="s">
        <v>210</v>
      </c>
      <c r="S124" s="78" t="s">
        <v>210</v>
      </c>
      <c r="T124" s="78" t="s">
        <v>210</v>
      </c>
      <c r="U124" s="78" t="s">
        <v>210</v>
      </c>
      <c r="V124" s="78">
        <v>0</v>
      </c>
      <c r="W124" s="78">
        <v>0</v>
      </c>
      <c r="X124" s="344">
        <v>0</v>
      </c>
      <c r="Y124" s="355">
        <v>0</v>
      </c>
      <c r="Z124" s="78">
        <v>0</v>
      </c>
      <c r="AA124" s="78">
        <v>0</v>
      </c>
      <c r="AB124" s="78">
        <v>0</v>
      </c>
      <c r="AC124" s="344">
        <v>0</v>
      </c>
      <c r="AD124" s="353">
        <f>SUM(AD125:AD128)</f>
        <v>0</v>
      </c>
      <c r="AE124" s="79">
        <f t="shared" ref="AE124:AK124" si="408">SUM(AE125:AE128)</f>
        <v>0</v>
      </c>
      <c r="AF124" s="79">
        <f t="shared" si="408"/>
        <v>0</v>
      </c>
      <c r="AG124" s="79">
        <f>SUM(AG125:AG128)</f>
        <v>0</v>
      </c>
      <c r="AH124" s="130">
        <f t="shared" si="408"/>
        <v>0</v>
      </c>
      <c r="AI124" s="215">
        <f t="shared" si="408"/>
        <v>0</v>
      </c>
      <c r="AJ124" s="212">
        <f t="shared" si="408"/>
        <v>0</v>
      </c>
      <c r="AK124" s="212">
        <f t="shared" si="408"/>
        <v>0</v>
      </c>
      <c r="AL124" s="212">
        <f t="shared" si="183"/>
        <v>0</v>
      </c>
      <c r="AM124" s="213">
        <f t="shared" ref="AM124:AU124" si="409">SUM(AM125:AM128)</f>
        <v>0</v>
      </c>
      <c r="AN124" s="215">
        <f t="shared" si="409"/>
        <v>0</v>
      </c>
      <c r="AO124" s="212">
        <f t="shared" si="409"/>
        <v>0</v>
      </c>
      <c r="AP124" s="212">
        <f t="shared" si="409"/>
        <v>0</v>
      </c>
      <c r="AQ124" s="212">
        <f t="shared" si="312"/>
        <v>0</v>
      </c>
      <c r="AR124" s="213">
        <f t="shared" ref="AR124" si="410">SUM(AR125:AR128)</f>
        <v>0</v>
      </c>
      <c r="AS124" s="211">
        <f>SUM(AS125:AS128)</f>
        <v>0</v>
      </c>
      <c r="AT124" s="212">
        <f>SUM(AT125:AT128)</f>
        <v>0</v>
      </c>
      <c r="AU124" s="212">
        <f t="shared" si="409"/>
        <v>0</v>
      </c>
      <c r="AV124" s="212">
        <f>SUM(AV125:AV128)</f>
        <v>0</v>
      </c>
      <c r="AW124" s="214">
        <f>SUM(AW125:AW128)</f>
        <v>0</v>
      </c>
      <c r="AX124" s="215">
        <f t="shared" ref="AX124:AY124" si="411">SUM(AX125:AX128)</f>
        <v>0</v>
      </c>
      <c r="AY124" s="212">
        <f t="shared" si="411"/>
        <v>0</v>
      </c>
      <c r="AZ124" s="212">
        <f t="shared" ref="AZ124:BL124" si="412">SUM(AZ125:AZ128)</f>
        <v>0</v>
      </c>
      <c r="BA124" s="212">
        <f t="shared" si="412"/>
        <v>0</v>
      </c>
      <c r="BB124" s="213">
        <f t="shared" si="412"/>
        <v>0</v>
      </c>
      <c r="BC124" s="211">
        <f t="shared" si="412"/>
        <v>1.6039999999999999</v>
      </c>
      <c r="BD124" s="212">
        <f t="shared" si="412"/>
        <v>0</v>
      </c>
      <c r="BE124" s="212">
        <f t="shared" si="412"/>
        <v>0</v>
      </c>
      <c r="BF124" s="212">
        <f t="shared" si="412"/>
        <v>1.6039999999999999</v>
      </c>
      <c r="BG124" s="214">
        <f t="shared" si="412"/>
        <v>0</v>
      </c>
      <c r="BH124" s="215">
        <f t="shared" si="412"/>
        <v>0</v>
      </c>
      <c r="BI124" s="212">
        <f t="shared" si="412"/>
        <v>0</v>
      </c>
      <c r="BJ124" s="212">
        <f t="shared" si="412"/>
        <v>0</v>
      </c>
      <c r="BK124" s="212">
        <f t="shared" si="412"/>
        <v>0</v>
      </c>
      <c r="BL124" s="213">
        <f t="shared" si="412"/>
        <v>0</v>
      </c>
      <c r="BM124" s="211">
        <f t="shared" ref="BM124:CF124" si="413">SUM(BM125:BM128)</f>
        <v>0</v>
      </c>
      <c r="BN124" s="212">
        <f t="shared" si="413"/>
        <v>0</v>
      </c>
      <c r="BO124" s="212">
        <f t="shared" si="413"/>
        <v>0</v>
      </c>
      <c r="BP124" s="212">
        <f t="shared" si="413"/>
        <v>0</v>
      </c>
      <c r="BQ124" s="214">
        <f t="shared" si="413"/>
        <v>0</v>
      </c>
      <c r="BR124" s="215">
        <f t="shared" si="413"/>
        <v>0</v>
      </c>
      <c r="BS124" s="212">
        <f t="shared" si="413"/>
        <v>0</v>
      </c>
      <c r="BT124" s="212">
        <f t="shared" si="413"/>
        <v>0</v>
      </c>
      <c r="BU124" s="212">
        <f t="shared" si="413"/>
        <v>0</v>
      </c>
      <c r="BV124" s="213">
        <f t="shared" si="413"/>
        <v>0</v>
      </c>
      <c r="BW124" s="211">
        <f t="shared" si="413"/>
        <v>0</v>
      </c>
      <c r="BX124" s="212">
        <f t="shared" si="413"/>
        <v>0</v>
      </c>
      <c r="BY124" s="212">
        <f t="shared" si="413"/>
        <v>0</v>
      </c>
      <c r="BZ124" s="212">
        <f t="shared" si="413"/>
        <v>0</v>
      </c>
      <c r="CA124" s="214">
        <f t="shared" si="413"/>
        <v>0</v>
      </c>
      <c r="CB124" s="215">
        <f t="shared" si="413"/>
        <v>0</v>
      </c>
      <c r="CC124" s="212">
        <f t="shared" si="413"/>
        <v>0</v>
      </c>
      <c r="CD124" s="212">
        <f t="shared" si="413"/>
        <v>0</v>
      </c>
      <c r="CE124" s="212">
        <f t="shared" si="413"/>
        <v>0</v>
      </c>
      <c r="CF124" s="213">
        <f t="shared" si="413"/>
        <v>0</v>
      </c>
      <c r="CG124" s="215">
        <f t="shared" si="386"/>
        <v>1.6039999999999999</v>
      </c>
      <c r="CH124" s="211">
        <f t="shared" si="387"/>
        <v>0</v>
      </c>
      <c r="CI124" s="211">
        <f t="shared" si="388"/>
        <v>0</v>
      </c>
      <c r="CJ124" s="211">
        <f>AL124+AV124+BF124+BP124+BZ124</f>
        <v>1.6039999999999999</v>
      </c>
      <c r="CK124" s="222">
        <f t="shared" si="362"/>
        <v>0</v>
      </c>
      <c r="CL124" s="138" t="s">
        <v>217</v>
      </c>
      <c r="CM124" s="179" t="s">
        <v>266</v>
      </c>
      <c r="CN124" s="402" t="s">
        <v>327</v>
      </c>
      <c r="CO124" s="429"/>
    </row>
    <row r="125" spans="1:93" s="4" customFormat="1" ht="17.25" customHeight="1" x14ac:dyDescent="0.25">
      <c r="A125" s="137" t="s">
        <v>231</v>
      </c>
      <c r="B125" s="175" t="s">
        <v>283</v>
      </c>
      <c r="C125" s="478" t="s">
        <v>434</v>
      </c>
      <c r="D125" s="109" t="s">
        <v>213</v>
      </c>
      <c r="E125" s="22">
        <v>2023</v>
      </c>
      <c r="F125" s="22">
        <v>2023</v>
      </c>
      <c r="G125" s="22" t="s">
        <v>210</v>
      </c>
      <c r="H125" s="22" t="s">
        <v>210</v>
      </c>
      <c r="I125" s="22" t="s">
        <v>210</v>
      </c>
      <c r="J125" s="22" t="s">
        <v>210</v>
      </c>
      <c r="K125" s="22" t="s">
        <v>210</v>
      </c>
      <c r="L125" s="22" t="s">
        <v>210</v>
      </c>
      <c r="M125" s="22" t="s">
        <v>210</v>
      </c>
      <c r="N125" s="22" t="s">
        <v>210</v>
      </c>
      <c r="O125" s="22" t="s">
        <v>210</v>
      </c>
      <c r="P125" s="22" t="s">
        <v>210</v>
      </c>
      <c r="Q125" s="22" t="s">
        <v>210</v>
      </c>
      <c r="R125" s="22" t="s">
        <v>210</v>
      </c>
      <c r="S125" s="22" t="s">
        <v>210</v>
      </c>
      <c r="T125" s="22" t="s">
        <v>210</v>
      </c>
      <c r="U125" s="22" t="s">
        <v>210</v>
      </c>
      <c r="V125" s="22">
        <v>0</v>
      </c>
      <c r="W125" s="22">
        <v>0</v>
      </c>
      <c r="X125" s="104">
        <v>0</v>
      </c>
      <c r="Y125" s="105">
        <v>0</v>
      </c>
      <c r="Z125" s="22">
        <v>0</v>
      </c>
      <c r="AA125" s="22">
        <v>0</v>
      </c>
      <c r="AB125" s="22">
        <v>0</v>
      </c>
      <c r="AC125" s="104">
        <v>0</v>
      </c>
      <c r="AD125" s="81">
        <v>0</v>
      </c>
      <c r="AE125" s="23">
        <v>0</v>
      </c>
      <c r="AF125" s="23">
        <v>0</v>
      </c>
      <c r="AG125" s="23">
        <f t="shared" si="192"/>
        <v>0</v>
      </c>
      <c r="AH125" s="82">
        <v>0</v>
      </c>
      <c r="AI125" s="192">
        <v>0</v>
      </c>
      <c r="AJ125" s="29">
        <v>0</v>
      </c>
      <c r="AK125" s="29">
        <v>0</v>
      </c>
      <c r="AL125" s="29">
        <f t="shared" si="183"/>
        <v>0</v>
      </c>
      <c r="AM125" s="195">
        <v>0</v>
      </c>
      <c r="AN125" s="192">
        <v>0</v>
      </c>
      <c r="AO125" s="29">
        <v>0</v>
      </c>
      <c r="AP125" s="29">
        <v>0</v>
      </c>
      <c r="AQ125" s="29">
        <f t="shared" si="312"/>
        <v>0</v>
      </c>
      <c r="AR125" s="195">
        <v>0</v>
      </c>
      <c r="AS125" s="191">
        <v>0</v>
      </c>
      <c r="AT125" s="29">
        <v>0</v>
      </c>
      <c r="AU125" s="29">
        <v>0</v>
      </c>
      <c r="AV125" s="29">
        <v>0</v>
      </c>
      <c r="AW125" s="194">
        <v>0</v>
      </c>
      <c r="AX125" s="192">
        <v>0</v>
      </c>
      <c r="AY125" s="29">
        <v>0</v>
      </c>
      <c r="AZ125" s="29">
        <v>0</v>
      </c>
      <c r="BA125" s="29">
        <v>0</v>
      </c>
      <c r="BB125" s="195">
        <v>0</v>
      </c>
      <c r="BC125" s="191">
        <v>0</v>
      </c>
      <c r="BD125" s="29">
        <v>0</v>
      </c>
      <c r="BE125" s="29">
        <v>0</v>
      </c>
      <c r="BF125" s="29">
        <f>BC125</f>
        <v>0</v>
      </c>
      <c r="BG125" s="194">
        <v>0</v>
      </c>
      <c r="BH125" s="192">
        <v>0</v>
      </c>
      <c r="BI125" s="29">
        <v>0</v>
      </c>
      <c r="BJ125" s="29">
        <v>0</v>
      </c>
      <c r="BK125" s="29">
        <f>BI125</f>
        <v>0</v>
      </c>
      <c r="BL125" s="195">
        <v>0</v>
      </c>
      <c r="BM125" s="191">
        <v>0</v>
      </c>
      <c r="BN125" s="29">
        <v>0</v>
      </c>
      <c r="BO125" s="29">
        <v>0</v>
      </c>
      <c r="BP125" s="29">
        <f t="shared" ref="BP125:BP128" si="414">BN125</f>
        <v>0</v>
      </c>
      <c r="BQ125" s="194">
        <v>0</v>
      </c>
      <c r="BR125" s="192">
        <v>0</v>
      </c>
      <c r="BS125" s="29">
        <v>0</v>
      </c>
      <c r="BT125" s="29">
        <v>0</v>
      </c>
      <c r="BU125" s="29">
        <f t="shared" ref="BU125:BU128" si="415">BS125</f>
        <v>0</v>
      </c>
      <c r="BV125" s="195">
        <v>0</v>
      </c>
      <c r="BW125" s="191">
        <v>0</v>
      </c>
      <c r="BX125" s="29">
        <v>0</v>
      </c>
      <c r="BY125" s="29">
        <v>0</v>
      </c>
      <c r="BZ125" s="29">
        <f t="shared" ref="BZ125:BZ128" si="416">BX125</f>
        <v>0</v>
      </c>
      <c r="CA125" s="194">
        <v>0</v>
      </c>
      <c r="CB125" s="192">
        <v>0</v>
      </c>
      <c r="CC125" s="29">
        <v>0</v>
      </c>
      <c r="CD125" s="29">
        <v>0</v>
      </c>
      <c r="CE125" s="29">
        <f t="shared" ref="CE125:CE128" si="417">CC125</f>
        <v>0</v>
      </c>
      <c r="CF125" s="195">
        <v>0</v>
      </c>
      <c r="CG125" s="192">
        <f t="shared" si="386"/>
        <v>0</v>
      </c>
      <c r="CH125" s="191">
        <f t="shared" si="387"/>
        <v>0</v>
      </c>
      <c r="CI125" s="191">
        <f t="shared" si="388"/>
        <v>0</v>
      </c>
      <c r="CJ125" s="191">
        <f t="shared" si="389"/>
        <v>0</v>
      </c>
      <c r="CK125" s="198">
        <f t="shared" si="362"/>
        <v>0</v>
      </c>
      <c r="CL125" s="138" t="s">
        <v>217</v>
      </c>
      <c r="CM125" s="175" t="s">
        <v>283</v>
      </c>
      <c r="CN125" s="398" t="s">
        <v>336</v>
      </c>
      <c r="CO125" s="412"/>
    </row>
    <row r="126" spans="1:93" s="4" customFormat="1" ht="26.25" customHeight="1" x14ac:dyDescent="0.25">
      <c r="A126" s="137" t="s">
        <v>232</v>
      </c>
      <c r="B126" s="175" t="s">
        <v>453</v>
      </c>
      <c r="C126" s="478" t="s">
        <v>435</v>
      </c>
      <c r="D126" s="109" t="s">
        <v>213</v>
      </c>
      <c r="E126" s="22">
        <v>2023</v>
      </c>
      <c r="F126" s="22">
        <v>2023</v>
      </c>
      <c r="G126" s="22" t="s">
        <v>210</v>
      </c>
      <c r="H126" s="22" t="s">
        <v>210</v>
      </c>
      <c r="I126" s="22" t="s">
        <v>210</v>
      </c>
      <c r="J126" s="22" t="s">
        <v>210</v>
      </c>
      <c r="K126" s="22" t="s">
        <v>210</v>
      </c>
      <c r="L126" s="22" t="s">
        <v>210</v>
      </c>
      <c r="M126" s="22" t="s">
        <v>210</v>
      </c>
      <c r="N126" s="22" t="s">
        <v>210</v>
      </c>
      <c r="O126" s="22" t="s">
        <v>210</v>
      </c>
      <c r="P126" s="22" t="s">
        <v>210</v>
      </c>
      <c r="Q126" s="22" t="s">
        <v>210</v>
      </c>
      <c r="R126" s="22" t="s">
        <v>210</v>
      </c>
      <c r="S126" s="22" t="s">
        <v>210</v>
      </c>
      <c r="T126" s="22" t="s">
        <v>210</v>
      </c>
      <c r="U126" s="22" t="s">
        <v>210</v>
      </c>
      <c r="V126" s="22">
        <v>0</v>
      </c>
      <c r="W126" s="22">
        <v>0</v>
      </c>
      <c r="X126" s="104">
        <v>0</v>
      </c>
      <c r="Y126" s="105">
        <v>0</v>
      </c>
      <c r="Z126" s="22">
        <v>0</v>
      </c>
      <c r="AA126" s="22">
        <v>0</v>
      </c>
      <c r="AB126" s="22">
        <v>0</v>
      </c>
      <c r="AC126" s="104">
        <v>0</v>
      </c>
      <c r="AD126" s="81">
        <v>0</v>
      </c>
      <c r="AE126" s="23">
        <v>0</v>
      </c>
      <c r="AF126" s="23">
        <v>0</v>
      </c>
      <c r="AG126" s="23">
        <v>0</v>
      </c>
      <c r="AH126" s="82">
        <v>0</v>
      </c>
      <c r="AI126" s="192">
        <v>0</v>
      </c>
      <c r="AJ126" s="29">
        <v>0</v>
      </c>
      <c r="AK126" s="29">
        <v>0</v>
      </c>
      <c r="AL126" s="29">
        <v>0</v>
      </c>
      <c r="AM126" s="195">
        <v>0</v>
      </c>
      <c r="AN126" s="192">
        <v>0</v>
      </c>
      <c r="AO126" s="29">
        <v>0</v>
      </c>
      <c r="AP126" s="29">
        <v>0</v>
      </c>
      <c r="AQ126" s="29">
        <v>0</v>
      </c>
      <c r="AR126" s="195">
        <v>0</v>
      </c>
      <c r="AS126" s="191">
        <v>0</v>
      </c>
      <c r="AT126" s="29">
        <v>0</v>
      </c>
      <c r="AU126" s="29">
        <v>0</v>
      </c>
      <c r="AV126" s="29">
        <v>0</v>
      </c>
      <c r="AW126" s="194">
        <v>0</v>
      </c>
      <c r="AX126" s="192">
        <v>0</v>
      </c>
      <c r="AY126" s="29">
        <v>0</v>
      </c>
      <c r="AZ126" s="29">
        <v>0</v>
      </c>
      <c r="BA126" s="29">
        <v>0</v>
      </c>
      <c r="BB126" s="195">
        <v>0</v>
      </c>
      <c r="BC126" s="191">
        <v>1.4867999999999999</v>
      </c>
      <c r="BD126" s="29">
        <v>0</v>
      </c>
      <c r="BE126" s="29">
        <v>0</v>
      </c>
      <c r="BF126" s="29">
        <f t="shared" ref="BF126:BF128" si="418">BC126</f>
        <v>1.4867999999999999</v>
      </c>
      <c r="BG126" s="194">
        <v>0</v>
      </c>
      <c r="BH126" s="192">
        <v>0</v>
      </c>
      <c r="BI126" s="29">
        <v>0</v>
      </c>
      <c r="BJ126" s="29">
        <v>0</v>
      </c>
      <c r="BK126" s="29">
        <f t="shared" ref="BK126:BK128" si="419">BI126</f>
        <v>0</v>
      </c>
      <c r="BL126" s="195">
        <v>0</v>
      </c>
      <c r="BM126" s="191">
        <v>0</v>
      </c>
      <c r="BN126" s="29">
        <v>0</v>
      </c>
      <c r="BO126" s="29">
        <v>0</v>
      </c>
      <c r="BP126" s="29">
        <f t="shared" si="414"/>
        <v>0</v>
      </c>
      <c r="BQ126" s="194">
        <v>0</v>
      </c>
      <c r="BR126" s="192">
        <v>0</v>
      </c>
      <c r="BS126" s="29">
        <v>0</v>
      </c>
      <c r="BT126" s="29">
        <v>0</v>
      </c>
      <c r="BU126" s="29">
        <f t="shared" si="415"/>
        <v>0</v>
      </c>
      <c r="BV126" s="195">
        <v>0</v>
      </c>
      <c r="BW126" s="191">
        <v>0</v>
      </c>
      <c r="BX126" s="29">
        <v>0</v>
      </c>
      <c r="BY126" s="29">
        <v>0</v>
      </c>
      <c r="BZ126" s="29">
        <f t="shared" si="416"/>
        <v>0</v>
      </c>
      <c r="CA126" s="194">
        <v>0</v>
      </c>
      <c r="CB126" s="192">
        <v>0</v>
      </c>
      <c r="CC126" s="29">
        <v>0</v>
      </c>
      <c r="CD126" s="29">
        <v>0</v>
      </c>
      <c r="CE126" s="29">
        <f t="shared" si="417"/>
        <v>0</v>
      </c>
      <c r="CF126" s="195">
        <v>0</v>
      </c>
      <c r="CG126" s="192">
        <f t="shared" si="386"/>
        <v>1.4867999999999999</v>
      </c>
      <c r="CH126" s="191">
        <f t="shared" si="387"/>
        <v>0</v>
      </c>
      <c r="CI126" s="191">
        <f t="shared" si="388"/>
        <v>0</v>
      </c>
      <c r="CJ126" s="191">
        <f t="shared" si="389"/>
        <v>1.4867999999999999</v>
      </c>
      <c r="CK126" s="198">
        <f t="shared" si="362"/>
        <v>0</v>
      </c>
      <c r="CL126" s="138" t="s">
        <v>217</v>
      </c>
      <c r="CM126" s="175" t="s">
        <v>284</v>
      </c>
      <c r="CN126" s="398" t="s">
        <v>337</v>
      </c>
      <c r="CO126" s="412"/>
    </row>
    <row r="127" spans="1:93" s="4" customFormat="1" ht="17.25" customHeight="1" x14ac:dyDescent="0.25">
      <c r="A127" s="137" t="s">
        <v>233</v>
      </c>
      <c r="B127" s="186" t="s">
        <v>279</v>
      </c>
      <c r="C127" s="478" t="s">
        <v>436</v>
      </c>
      <c r="D127" s="109" t="s">
        <v>213</v>
      </c>
      <c r="E127" s="22">
        <v>2023</v>
      </c>
      <c r="F127" s="22">
        <v>2023</v>
      </c>
      <c r="G127" s="22" t="s">
        <v>210</v>
      </c>
      <c r="H127" s="22" t="s">
        <v>210</v>
      </c>
      <c r="I127" s="22" t="s">
        <v>210</v>
      </c>
      <c r="J127" s="22" t="s">
        <v>210</v>
      </c>
      <c r="K127" s="22" t="s">
        <v>210</v>
      </c>
      <c r="L127" s="22" t="s">
        <v>210</v>
      </c>
      <c r="M127" s="22" t="s">
        <v>210</v>
      </c>
      <c r="N127" s="22" t="s">
        <v>210</v>
      </c>
      <c r="O127" s="22" t="s">
        <v>210</v>
      </c>
      <c r="P127" s="22" t="s">
        <v>210</v>
      </c>
      <c r="Q127" s="22" t="s">
        <v>210</v>
      </c>
      <c r="R127" s="22" t="s">
        <v>210</v>
      </c>
      <c r="S127" s="22" t="s">
        <v>210</v>
      </c>
      <c r="T127" s="22" t="s">
        <v>210</v>
      </c>
      <c r="U127" s="22" t="s">
        <v>210</v>
      </c>
      <c r="V127" s="22">
        <v>0</v>
      </c>
      <c r="W127" s="22">
        <v>0</v>
      </c>
      <c r="X127" s="104">
        <v>0</v>
      </c>
      <c r="Y127" s="105">
        <v>0</v>
      </c>
      <c r="Z127" s="22">
        <v>0</v>
      </c>
      <c r="AA127" s="22">
        <v>0</v>
      </c>
      <c r="AB127" s="22">
        <v>0</v>
      </c>
      <c r="AC127" s="104">
        <v>0</v>
      </c>
      <c r="AD127" s="81">
        <v>0</v>
      </c>
      <c r="AE127" s="23">
        <v>0</v>
      </c>
      <c r="AF127" s="23">
        <v>0</v>
      </c>
      <c r="AG127" s="23">
        <f t="shared" si="192"/>
        <v>0</v>
      </c>
      <c r="AH127" s="82">
        <v>0</v>
      </c>
      <c r="AI127" s="192">
        <v>0</v>
      </c>
      <c r="AJ127" s="29">
        <v>0</v>
      </c>
      <c r="AK127" s="29">
        <v>0</v>
      </c>
      <c r="AL127" s="29">
        <f t="shared" si="183"/>
        <v>0</v>
      </c>
      <c r="AM127" s="195">
        <v>0</v>
      </c>
      <c r="AN127" s="192">
        <v>0</v>
      </c>
      <c r="AO127" s="29">
        <v>0</v>
      </c>
      <c r="AP127" s="29">
        <v>0</v>
      </c>
      <c r="AQ127" s="29">
        <f t="shared" ref="AQ127:AQ128" si="420">AN127</f>
        <v>0</v>
      </c>
      <c r="AR127" s="195">
        <v>0</v>
      </c>
      <c r="AS127" s="191">
        <v>0</v>
      </c>
      <c r="AT127" s="29">
        <v>0</v>
      </c>
      <c r="AU127" s="29">
        <v>0</v>
      </c>
      <c r="AV127" s="29">
        <v>0</v>
      </c>
      <c r="AW127" s="194">
        <v>0</v>
      </c>
      <c r="AX127" s="192">
        <v>0</v>
      </c>
      <c r="AY127" s="29">
        <v>0</v>
      </c>
      <c r="AZ127" s="29">
        <v>0</v>
      </c>
      <c r="BA127" s="29">
        <v>0</v>
      </c>
      <c r="BB127" s="195">
        <v>0</v>
      </c>
      <c r="BC127" s="191">
        <v>0.1172</v>
      </c>
      <c r="BD127" s="29">
        <v>0</v>
      </c>
      <c r="BE127" s="29">
        <v>0</v>
      </c>
      <c r="BF127" s="29">
        <f t="shared" si="418"/>
        <v>0.1172</v>
      </c>
      <c r="BG127" s="194">
        <v>0</v>
      </c>
      <c r="BH127" s="192">
        <v>0</v>
      </c>
      <c r="BI127" s="29">
        <v>0</v>
      </c>
      <c r="BJ127" s="29">
        <v>0</v>
      </c>
      <c r="BK127" s="29">
        <f t="shared" si="419"/>
        <v>0</v>
      </c>
      <c r="BL127" s="195">
        <v>0</v>
      </c>
      <c r="BM127" s="191">
        <v>0</v>
      </c>
      <c r="BN127" s="29">
        <v>0</v>
      </c>
      <c r="BO127" s="29">
        <v>0</v>
      </c>
      <c r="BP127" s="29">
        <f t="shared" si="414"/>
        <v>0</v>
      </c>
      <c r="BQ127" s="194">
        <v>0</v>
      </c>
      <c r="BR127" s="192">
        <v>0</v>
      </c>
      <c r="BS127" s="29">
        <v>0</v>
      </c>
      <c r="BT127" s="29">
        <v>0</v>
      </c>
      <c r="BU127" s="29">
        <f t="shared" si="415"/>
        <v>0</v>
      </c>
      <c r="BV127" s="195">
        <v>0</v>
      </c>
      <c r="BW127" s="191">
        <v>0</v>
      </c>
      <c r="BX127" s="29">
        <v>0</v>
      </c>
      <c r="BY127" s="29">
        <v>0</v>
      </c>
      <c r="BZ127" s="29">
        <f t="shared" si="416"/>
        <v>0</v>
      </c>
      <c r="CA127" s="194">
        <v>0</v>
      </c>
      <c r="CB127" s="192">
        <v>0</v>
      </c>
      <c r="CC127" s="29">
        <v>0</v>
      </c>
      <c r="CD127" s="29">
        <v>0</v>
      </c>
      <c r="CE127" s="29">
        <f t="shared" si="417"/>
        <v>0</v>
      </c>
      <c r="CF127" s="195">
        <v>0</v>
      </c>
      <c r="CG127" s="192">
        <f t="shared" si="386"/>
        <v>0.1172</v>
      </c>
      <c r="CH127" s="191">
        <f t="shared" si="387"/>
        <v>0</v>
      </c>
      <c r="CI127" s="191">
        <f t="shared" si="388"/>
        <v>0</v>
      </c>
      <c r="CJ127" s="191">
        <f t="shared" si="389"/>
        <v>0.1172</v>
      </c>
      <c r="CK127" s="198">
        <f t="shared" si="362"/>
        <v>0</v>
      </c>
      <c r="CL127" s="138" t="s">
        <v>217</v>
      </c>
      <c r="CM127" s="186" t="s">
        <v>279</v>
      </c>
      <c r="CN127" s="398" t="s">
        <v>338</v>
      </c>
      <c r="CO127" s="412"/>
    </row>
    <row r="128" spans="1:93" s="4" customFormat="1" ht="17.25" customHeight="1" x14ac:dyDescent="0.25">
      <c r="A128" s="137" t="s">
        <v>234</v>
      </c>
      <c r="B128" s="175" t="s">
        <v>285</v>
      </c>
      <c r="C128" s="478" t="s">
        <v>437</v>
      </c>
      <c r="D128" s="109" t="s">
        <v>213</v>
      </c>
      <c r="E128" s="22">
        <v>2023</v>
      </c>
      <c r="F128" s="22">
        <v>2023</v>
      </c>
      <c r="G128" s="22" t="s">
        <v>210</v>
      </c>
      <c r="H128" s="22" t="s">
        <v>210</v>
      </c>
      <c r="I128" s="22" t="s">
        <v>210</v>
      </c>
      <c r="J128" s="22" t="s">
        <v>210</v>
      </c>
      <c r="K128" s="22" t="s">
        <v>210</v>
      </c>
      <c r="L128" s="22" t="s">
        <v>210</v>
      </c>
      <c r="M128" s="22" t="s">
        <v>210</v>
      </c>
      <c r="N128" s="22" t="s">
        <v>210</v>
      </c>
      <c r="O128" s="22" t="s">
        <v>210</v>
      </c>
      <c r="P128" s="22" t="s">
        <v>210</v>
      </c>
      <c r="Q128" s="22" t="s">
        <v>210</v>
      </c>
      <c r="R128" s="22" t="s">
        <v>210</v>
      </c>
      <c r="S128" s="22" t="s">
        <v>210</v>
      </c>
      <c r="T128" s="22" t="s">
        <v>210</v>
      </c>
      <c r="U128" s="22" t="s">
        <v>210</v>
      </c>
      <c r="V128" s="22">
        <v>0</v>
      </c>
      <c r="W128" s="22">
        <v>0</v>
      </c>
      <c r="X128" s="104">
        <v>0</v>
      </c>
      <c r="Y128" s="105">
        <v>0</v>
      </c>
      <c r="Z128" s="22">
        <v>0</v>
      </c>
      <c r="AA128" s="22">
        <v>0</v>
      </c>
      <c r="AB128" s="22">
        <v>0</v>
      </c>
      <c r="AC128" s="104">
        <v>0</v>
      </c>
      <c r="AD128" s="81">
        <v>0</v>
      </c>
      <c r="AE128" s="23">
        <v>0</v>
      </c>
      <c r="AF128" s="23">
        <v>0</v>
      </c>
      <c r="AG128" s="23">
        <f t="shared" si="192"/>
        <v>0</v>
      </c>
      <c r="AH128" s="82">
        <v>0</v>
      </c>
      <c r="AI128" s="192">
        <v>0</v>
      </c>
      <c r="AJ128" s="29">
        <v>0</v>
      </c>
      <c r="AK128" s="29">
        <v>0</v>
      </c>
      <c r="AL128" s="29">
        <f t="shared" si="183"/>
        <v>0</v>
      </c>
      <c r="AM128" s="195">
        <v>0</v>
      </c>
      <c r="AN128" s="192">
        <v>0</v>
      </c>
      <c r="AO128" s="29">
        <v>0</v>
      </c>
      <c r="AP128" s="29">
        <v>0</v>
      </c>
      <c r="AQ128" s="29">
        <f t="shared" si="420"/>
        <v>0</v>
      </c>
      <c r="AR128" s="195">
        <v>0</v>
      </c>
      <c r="AS128" s="191">
        <v>0</v>
      </c>
      <c r="AT128" s="29">
        <v>0</v>
      </c>
      <c r="AU128" s="29">
        <v>0</v>
      </c>
      <c r="AV128" s="29">
        <v>0</v>
      </c>
      <c r="AW128" s="194">
        <v>0</v>
      </c>
      <c r="AX128" s="192">
        <v>0</v>
      </c>
      <c r="AY128" s="29">
        <v>0</v>
      </c>
      <c r="AZ128" s="29">
        <v>0</v>
      </c>
      <c r="BA128" s="29">
        <v>0</v>
      </c>
      <c r="BB128" s="195">
        <v>0</v>
      </c>
      <c r="BC128" s="191">
        <v>0</v>
      </c>
      <c r="BD128" s="29">
        <v>0</v>
      </c>
      <c r="BE128" s="29">
        <v>0</v>
      </c>
      <c r="BF128" s="29">
        <f t="shared" si="418"/>
        <v>0</v>
      </c>
      <c r="BG128" s="194">
        <v>0</v>
      </c>
      <c r="BH128" s="192">
        <v>0</v>
      </c>
      <c r="BI128" s="29">
        <v>0</v>
      </c>
      <c r="BJ128" s="29">
        <v>0</v>
      </c>
      <c r="BK128" s="29">
        <f t="shared" si="419"/>
        <v>0</v>
      </c>
      <c r="BL128" s="195">
        <v>0</v>
      </c>
      <c r="BM128" s="191">
        <v>0</v>
      </c>
      <c r="BN128" s="29">
        <v>0</v>
      </c>
      <c r="BO128" s="29">
        <v>0</v>
      </c>
      <c r="BP128" s="29">
        <f t="shared" si="414"/>
        <v>0</v>
      </c>
      <c r="BQ128" s="194">
        <v>0</v>
      </c>
      <c r="BR128" s="192">
        <v>0</v>
      </c>
      <c r="BS128" s="29">
        <v>0</v>
      </c>
      <c r="BT128" s="29">
        <v>0</v>
      </c>
      <c r="BU128" s="29">
        <f t="shared" si="415"/>
        <v>0</v>
      </c>
      <c r="BV128" s="195">
        <v>0</v>
      </c>
      <c r="BW128" s="191">
        <v>0</v>
      </c>
      <c r="BX128" s="29">
        <v>0</v>
      </c>
      <c r="BY128" s="29">
        <v>0</v>
      </c>
      <c r="BZ128" s="29">
        <f t="shared" si="416"/>
        <v>0</v>
      </c>
      <c r="CA128" s="194">
        <v>0</v>
      </c>
      <c r="CB128" s="192">
        <v>0</v>
      </c>
      <c r="CC128" s="29">
        <v>0</v>
      </c>
      <c r="CD128" s="29">
        <v>0</v>
      </c>
      <c r="CE128" s="29">
        <f t="shared" si="417"/>
        <v>0</v>
      </c>
      <c r="CF128" s="195">
        <v>0</v>
      </c>
      <c r="CG128" s="192">
        <f t="shared" si="386"/>
        <v>0</v>
      </c>
      <c r="CH128" s="191">
        <f t="shared" si="387"/>
        <v>0</v>
      </c>
      <c r="CI128" s="191">
        <f t="shared" si="388"/>
        <v>0</v>
      </c>
      <c r="CJ128" s="191">
        <f t="shared" si="389"/>
        <v>0</v>
      </c>
      <c r="CK128" s="198">
        <f t="shared" si="362"/>
        <v>0</v>
      </c>
      <c r="CL128" s="138" t="s">
        <v>217</v>
      </c>
      <c r="CM128" s="175" t="s">
        <v>285</v>
      </c>
      <c r="CN128" s="398" t="s">
        <v>339</v>
      </c>
      <c r="CO128" s="412"/>
    </row>
    <row r="129" spans="1:93" s="8" customFormat="1" x14ac:dyDescent="0.25">
      <c r="A129" s="139" t="s">
        <v>199</v>
      </c>
      <c r="B129" s="179" t="s">
        <v>267</v>
      </c>
      <c r="C129" s="482"/>
      <c r="D129" s="132"/>
      <c r="E129" s="78"/>
      <c r="F129" s="78"/>
      <c r="G129" s="78" t="s">
        <v>210</v>
      </c>
      <c r="H129" s="78" t="s">
        <v>210</v>
      </c>
      <c r="I129" s="78" t="s">
        <v>210</v>
      </c>
      <c r="J129" s="78" t="s">
        <v>210</v>
      </c>
      <c r="K129" s="78" t="s">
        <v>210</v>
      </c>
      <c r="L129" s="78" t="s">
        <v>210</v>
      </c>
      <c r="M129" s="78" t="s">
        <v>210</v>
      </c>
      <c r="N129" s="78" t="s">
        <v>210</v>
      </c>
      <c r="O129" s="78" t="s">
        <v>210</v>
      </c>
      <c r="P129" s="78" t="s">
        <v>210</v>
      </c>
      <c r="Q129" s="78" t="s">
        <v>210</v>
      </c>
      <c r="R129" s="78" t="s">
        <v>210</v>
      </c>
      <c r="S129" s="78" t="s">
        <v>210</v>
      </c>
      <c r="T129" s="78" t="s">
        <v>210</v>
      </c>
      <c r="U129" s="78" t="s">
        <v>210</v>
      </c>
      <c r="V129" s="78">
        <v>0</v>
      </c>
      <c r="W129" s="78">
        <v>0</v>
      </c>
      <c r="X129" s="344">
        <v>0</v>
      </c>
      <c r="Y129" s="355">
        <v>0</v>
      </c>
      <c r="Z129" s="78">
        <v>0</v>
      </c>
      <c r="AA129" s="78">
        <v>0</v>
      </c>
      <c r="AB129" s="78">
        <v>0</v>
      </c>
      <c r="AC129" s="344">
        <v>0</v>
      </c>
      <c r="AD129" s="353">
        <f t="shared" ref="AD129:AW129" si="421">SUM(AD130:AD133)</f>
        <v>0</v>
      </c>
      <c r="AE129" s="79">
        <f t="shared" si="421"/>
        <v>0</v>
      </c>
      <c r="AF129" s="79">
        <f t="shared" si="421"/>
        <v>0</v>
      </c>
      <c r="AG129" s="79">
        <f t="shared" si="421"/>
        <v>0</v>
      </c>
      <c r="AH129" s="130">
        <f t="shared" si="421"/>
        <v>0</v>
      </c>
      <c r="AI129" s="215">
        <f t="shared" si="421"/>
        <v>0</v>
      </c>
      <c r="AJ129" s="212">
        <f t="shared" si="421"/>
        <v>0</v>
      </c>
      <c r="AK129" s="212">
        <f t="shared" si="421"/>
        <v>0</v>
      </c>
      <c r="AL129" s="212">
        <f t="shared" si="421"/>
        <v>0</v>
      </c>
      <c r="AM129" s="213">
        <f t="shared" si="421"/>
        <v>0</v>
      </c>
      <c r="AN129" s="215">
        <f t="shared" ref="AN129:AR129" si="422">SUM(AN130:AN133)</f>
        <v>0</v>
      </c>
      <c r="AO129" s="212">
        <f t="shared" si="422"/>
        <v>0</v>
      </c>
      <c r="AP129" s="212">
        <f t="shared" si="422"/>
        <v>0</v>
      </c>
      <c r="AQ129" s="212">
        <f t="shared" si="422"/>
        <v>0</v>
      </c>
      <c r="AR129" s="213">
        <f t="shared" si="422"/>
        <v>0</v>
      </c>
      <c r="AS129" s="211">
        <f t="shared" si="421"/>
        <v>0</v>
      </c>
      <c r="AT129" s="212">
        <f t="shared" si="421"/>
        <v>0</v>
      </c>
      <c r="AU129" s="212">
        <f t="shared" si="421"/>
        <v>0</v>
      </c>
      <c r="AV129" s="212">
        <f t="shared" si="421"/>
        <v>0</v>
      </c>
      <c r="AW129" s="214">
        <f t="shared" si="421"/>
        <v>0</v>
      </c>
      <c r="AX129" s="215">
        <f>SUM(AX130:AX133)</f>
        <v>0</v>
      </c>
      <c r="AY129" s="212">
        <f>SUM(AY130:AY133)</f>
        <v>0</v>
      </c>
      <c r="AZ129" s="212">
        <f t="shared" ref="AZ129" si="423">SUM(AZ130:AZ133)</f>
        <v>0</v>
      </c>
      <c r="BA129" s="212">
        <f>SUM(BA130:BA133)</f>
        <v>0</v>
      </c>
      <c r="BB129" s="213">
        <f>SUM(BB130:BB133)</f>
        <v>0</v>
      </c>
      <c r="BC129" s="211">
        <f t="shared" ref="BC129:BD129" si="424">SUM(BC130:BC133)</f>
        <v>0</v>
      </c>
      <c r="BD129" s="212">
        <f t="shared" si="424"/>
        <v>0</v>
      </c>
      <c r="BE129" s="212">
        <f t="shared" ref="BE129:CF129" si="425">SUM(BE130:BE133)</f>
        <v>0</v>
      </c>
      <c r="BF129" s="212">
        <f t="shared" si="425"/>
        <v>0</v>
      </c>
      <c r="BG129" s="214">
        <f t="shared" si="425"/>
        <v>0</v>
      </c>
      <c r="BH129" s="215">
        <f t="shared" si="425"/>
        <v>0</v>
      </c>
      <c r="BI129" s="212">
        <f t="shared" si="425"/>
        <v>0</v>
      </c>
      <c r="BJ129" s="212">
        <f t="shared" si="425"/>
        <v>0</v>
      </c>
      <c r="BK129" s="212">
        <f t="shared" si="425"/>
        <v>0</v>
      </c>
      <c r="BL129" s="213">
        <f t="shared" si="425"/>
        <v>0</v>
      </c>
      <c r="BM129" s="211">
        <f t="shared" si="425"/>
        <v>1.103</v>
      </c>
      <c r="BN129" s="212">
        <f t="shared" si="425"/>
        <v>0</v>
      </c>
      <c r="BO129" s="212">
        <f t="shared" si="425"/>
        <v>0</v>
      </c>
      <c r="BP129" s="212">
        <f t="shared" si="425"/>
        <v>1.103</v>
      </c>
      <c r="BQ129" s="214">
        <f t="shared" si="425"/>
        <v>0</v>
      </c>
      <c r="BR129" s="215">
        <f t="shared" si="425"/>
        <v>0</v>
      </c>
      <c r="BS129" s="212">
        <f t="shared" si="425"/>
        <v>0</v>
      </c>
      <c r="BT129" s="212">
        <f t="shared" si="425"/>
        <v>0</v>
      </c>
      <c r="BU129" s="212">
        <f t="shared" si="425"/>
        <v>0</v>
      </c>
      <c r="BV129" s="213">
        <f t="shared" si="425"/>
        <v>0</v>
      </c>
      <c r="BW129" s="211">
        <f t="shared" si="425"/>
        <v>0</v>
      </c>
      <c r="BX129" s="212">
        <f t="shared" si="425"/>
        <v>0</v>
      </c>
      <c r="BY129" s="212">
        <f t="shared" si="425"/>
        <v>0</v>
      </c>
      <c r="BZ129" s="212">
        <f t="shared" si="425"/>
        <v>0</v>
      </c>
      <c r="CA129" s="214">
        <f t="shared" si="425"/>
        <v>0</v>
      </c>
      <c r="CB129" s="215">
        <f t="shared" si="425"/>
        <v>0</v>
      </c>
      <c r="CC129" s="212">
        <f t="shared" si="425"/>
        <v>0</v>
      </c>
      <c r="CD129" s="212">
        <f t="shared" si="425"/>
        <v>0</v>
      </c>
      <c r="CE129" s="212">
        <f t="shared" si="425"/>
        <v>0</v>
      </c>
      <c r="CF129" s="213">
        <f t="shared" si="425"/>
        <v>0</v>
      </c>
      <c r="CG129" s="215">
        <f t="shared" si="386"/>
        <v>1.103</v>
      </c>
      <c r="CH129" s="211">
        <f t="shared" si="387"/>
        <v>0</v>
      </c>
      <c r="CI129" s="211">
        <f t="shared" si="388"/>
        <v>0</v>
      </c>
      <c r="CJ129" s="211">
        <f t="shared" si="389"/>
        <v>1.103</v>
      </c>
      <c r="CK129" s="222">
        <f t="shared" si="362"/>
        <v>0</v>
      </c>
      <c r="CL129" s="138" t="s">
        <v>217</v>
      </c>
      <c r="CM129" s="179" t="s">
        <v>267</v>
      </c>
      <c r="CN129" s="402" t="s">
        <v>328</v>
      </c>
      <c r="CO129" s="429"/>
    </row>
    <row r="130" spans="1:93" s="4" customFormat="1" ht="15.75" customHeight="1" x14ac:dyDescent="0.25">
      <c r="A130" s="137" t="s">
        <v>319</v>
      </c>
      <c r="B130" s="175" t="s">
        <v>386</v>
      </c>
      <c r="C130" s="478" t="s">
        <v>442</v>
      </c>
      <c r="D130" s="109" t="s">
        <v>213</v>
      </c>
      <c r="E130" s="22">
        <v>2024</v>
      </c>
      <c r="F130" s="22">
        <v>2024</v>
      </c>
      <c r="G130" s="22" t="s">
        <v>210</v>
      </c>
      <c r="H130" s="22" t="s">
        <v>210</v>
      </c>
      <c r="I130" s="22" t="s">
        <v>210</v>
      </c>
      <c r="J130" s="22" t="s">
        <v>210</v>
      </c>
      <c r="K130" s="22" t="s">
        <v>210</v>
      </c>
      <c r="L130" s="22" t="s">
        <v>210</v>
      </c>
      <c r="M130" s="22" t="s">
        <v>210</v>
      </c>
      <c r="N130" s="22" t="s">
        <v>210</v>
      </c>
      <c r="O130" s="22" t="s">
        <v>210</v>
      </c>
      <c r="P130" s="22" t="s">
        <v>210</v>
      </c>
      <c r="Q130" s="22" t="s">
        <v>210</v>
      </c>
      <c r="R130" s="22" t="s">
        <v>210</v>
      </c>
      <c r="S130" s="22" t="s">
        <v>210</v>
      </c>
      <c r="T130" s="22" t="s">
        <v>210</v>
      </c>
      <c r="U130" s="22" t="s">
        <v>210</v>
      </c>
      <c r="V130" s="22">
        <v>0</v>
      </c>
      <c r="W130" s="22">
        <v>0</v>
      </c>
      <c r="X130" s="104">
        <v>0</v>
      </c>
      <c r="Y130" s="105">
        <v>0</v>
      </c>
      <c r="Z130" s="22">
        <v>0</v>
      </c>
      <c r="AA130" s="22">
        <v>0</v>
      </c>
      <c r="AB130" s="22">
        <v>0</v>
      </c>
      <c r="AC130" s="104">
        <v>0</v>
      </c>
      <c r="AD130" s="81">
        <v>0</v>
      </c>
      <c r="AE130" s="23">
        <v>0</v>
      </c>
      <c r="AF130" s="23">
        <v>0</v>
      </c>
      <c r="AG130" s="23">
        <f t="shared" si="192"/>
        <v>0</v>
      </c>
      <c r="AH130" s="82">
        <v>0</v>
      </c>
      <c r="AI130" s="192">
        <v>0</v>
      </c>
      <c r="AJ130" s="29">
        <v>0</v>
      </c>
      <c r="AK130" s="29">
        <v>0</v>
      </c>
      <c r="AL130" s="29">
        <f t="shared" si="183"/>
        <v>0</v>
      </c>
      <c r="AM130" s="195">
        <v>0</v>
      </c>
      <c r="AN130" s="192">
        <v>0</v>
      </c>
      <c r="AO130" s="29">
        <v>0</v>
      </c>
      <c r="AP130" s="29">
        <v>0</v>
      </c>
      <c r="AQ130" s="29">
        <f t="shared" ref="AQ130:AQ133" si="426">AN130</f>
        <v>0</v>
      </c>
      <c r="AR130" s="195">
        <v>0</v>
      </c>
      <c r="AS130" s="191">
        <v>0</v>
      </c>
      <c r="AT130" s="29">
        <v>0</v>
      </c>
      <c r="AU130" s="29">
        <v>0</v>
      </c>
      <c r="AV130" s="29">
        <v>0</v>
      </c>
      <c r="AW130" s="194">
        <v>0</v>
      </c>
      <c r="AX130" s="192">
        <v>0</v>
      </c>
      <c r="AY130" s="29">
        <v>0</v>
      </c>
      <c r="AZ130" s="29">
        <v>0</v>
      </c>
      <c r="BA130" s="29">
        <v>0</v>
      </c>
      <c r="BB130" s="195">
        <v>0</v>
      </c>
      <c r="BC130" s="191">
        <v>0</v>
      </c>
      <c r="BD130" s="29">
        <v>0</v>
      </c>
      <c r="BE130" s="29">
        <v>0</v>
      </c>
      <c r="BF130" s="29">
        <v>0</v>
      </c>
      <c r="BG130" s="194">
        <v>0</v>
      </c>
      <c r="BH130" s="192">
        <v>0</v>
      </c>
      <c r="BI130" s="29">
        <v>0</v>
      </c>
      <c r="BJ130" s="29">
        <v>0</v>
      </c>
      <c r="BK130" s="29">
        <v>0</v>
      </c>
      <c r="BL130" s="195">
        <v>0</v>
      </c>
      <c r="BM130" s="191">
        <v>0</v>
      </c>
      <c r="BN130" s="29">
        <v>0</v>
      </c>
      <c r="BO130" s="29">
        <v>0</v>
      </c>
      <c r="BP130" s="29">
        <f>BM130</f>
        <v>0</v>
      </c>
      <c r="BQ130" s="194">
        <v>0</v>
      </c>
      <c r="BR130" s="192">
        <v>0</v>
      </c>
      <c r="BS130" s="29">
        <v>0</v>
      </c>
      <c r="BT130" s="29">
        <v>0</v>
      </c>
      <c r="BU130" s="29">
        <f>BR130</f>
        <v>0</v>
      </c>
      <c r="BV130" s="195">
        <v>0</v>
      </c>
      <c r="BW130" s="191">
        <v>0</v>
      </c>
      <c r="BX130" s="29">
        <v>0</v>
      </c>
      <c r="BY130" s="29">
        <v>0</v>
      </c>
      <c r="BZ130" s="29">
        <f t="shared" ref="BZ130" si="427">BW130</f>
        <v>0</v>
      </c>
      <c r="CA130" s="194">
        <v>0</v>
      </c>
      <c r="CB130" s="192">
        <v>0</v>
      </c>
      <c r="CC130" s="29">
        <v>0</v>
      </c>
      <c r="CD130" s="29">
        <v>0</v>
      </c>
      <c r="CE130" s="29">
        <f t="shared" ref="CE130:CE133" si="428">CB130</f>
        <v>0</v>
      </c>
      <c r="CF130" s="195">
        <v>0</v>
      </c>
      <c r="CG130" s="192">
        <f t="shared" si="386"/>
        <v>0</v>
      </c>
      <c r="CH130" s="191">
        <f t="shared" si="387"/>
        <v>0</v>
      </c>
      <c r="CI130" s="191">
        <f t="shared" si="388"/>
        <v>0</v>
      </c>
      <c r="CJ130" s="191">
        <f t="shared" si="389"/>
        <v>0</v>
      </c>
      <c r="CK130" s="198">
        <f t="shared" si="362"/>
        <v>0</v>
      </c>
      <c r="CL130" s="138" t="s">
        <v>217</v>
      </c>
      <c r="CM130" s="175" t="s">
        <v>281</v>
      </c>
      <c r="CN130" s="398" t="s">
        <v>340</v>
      </c>
      <c r="CO130" s="412"/>
    </row>
    <row r="131" spans="1:93" s="4" customFormat="1" ht="27.75" customHeight="1" x14ac:dyDescent="0.25">
      <c r="A131" s="137" t="s">
        <v>320</v>
      </c>
      <c r="B131" s="175" t="s">
        <v>453</v>
      </c>
      <c r="C131" s="478" t="s">
        <v>443</v>
      </c>
      <c r="D131" s="109" t="s">
        <v>213</v>
      </c>
      <c r="E131" s="22">
        <v>2024</v>
      </c>
      <c r="F131" s="22">
        <v>2024</v>
      </c>
      <c r="G131" s="22" t="s">
        <v>210</v>
      </c>
      <c r="H131" s="22" t="s">
        <v>210</v>
      </c>
      <c r="I131" s="22" t="s">
        <v>210</v>
      </c>
      <c r="J131" s="22" t="s">
        <v>210</v>
      </c>
      <c r="K131" s="22" t="s">
        <v>210</v>
      </c>
      <c r="L131" s="22" t="s">
        <v>210</v>
      </c>
      <c r="M131" s="22" t="s">
        <v>210</v>
      </c>
      <c r="N131" s="22" t="s">
        <v>210</v>
      </c>
      <c r="O131" s="22" t="s">
        <v>210</v>
      </c>
      <c r="P131" s="22" t="s">
        <v>210</v>
      </c>
      <c r="Q131" s="22" t="s">
        <v>210</v>
      </c>
      <c r="R131" s="22" t="s">
        <v>210</v>
      </c>
      <c r="S131" s="22" t="s">
        <v>210</v>
      </c>
      <c r="T131" s="22" t="s">
        <v>210</v>
      </c>
      <c r="U131" s="22" t="s">
        <v>210</v>
      </c>
      <c r="V131" s="22">
        <v>0</v>
      </c>
      <c r="W131" s="22">
        <v>0</v>
      </c>
      <c r="X131" s="104">
        <v>0</v>
      </c>
      <c r="Y131" s="105">
        <v>0</v>
      </c>
      <c r="Z131" s="22">
        <v>0</v>
      </c>
      <c r="AA131" s="22">
        <v>0</v>
      </c>
      <c r="AB131" s="22">
        <v>0</v>
      </c>
      <c r="AC131" s="104">
        <v>0</v>
      </c>
      <c r="AD131" s="81">
        <v>0</v>
      </c>
      <c r="AE131" s="23">
        <v>0</v>
      </c>
      <c r="AF131" s="23">
        <v>0</v>
      </c>
      <c r="AG131" s="23">
        <f t="shared" si="192"/>
        <v>0</v>
      </c>
      <c r="AH131" s="82">
        <v>0</v>
      </c>
      <c r="AI131" s="192">
        <v>0</v>
      </c>
      <c r="AJ131" s="29">
        <v>0</v>
      </c>
      <c r="AK131" s="29">
        <v>0</v>
      </c>
      <c r="AL131" s="29">
        <f t="shared" si="183"/>
        <v>0</v>
      </c>
      <c r="AM131" s="195">
        <v>0</v>
      </c>
      <c r="AN131" s="192">
        <v>0</v>
      </c>
      <c r="AO131" s="29">
        <v>0</v>
      </c>
      <c r="AP131" s="29">
        <v>0</v>
      </c>
      <c r="AQ131" s="29">
        <f t="shared" si="426"/>
        <v>0</v>
      </c>
      <c r="AR131" s="195">
        <v>0</v>
      </c>
      <c r="AS131" s="191">
        <v>0</v>
      </c>
      <c r="AT131" s="29">
        <v>0</v>
      </c>
      <c r="AU131" s="29">
        <v>0</v>
      </c>
      <c r="AV131" s="29">
        <v>0</v>
      </c>
      <c r="AW131" s="194">
        <v>0</v>
      </c>
      <c r="AX131" s="192">
        <v>0</v>
      </c>
      <c r="AY131" s="29">
        <v>0</v>
      </c>
      <c r="AZ131" s="29">
        <v>0</v>
      </c>
      <c r="BA131" s="29">
        <v>0</v>
      </c>
      <c r="BB131" s="195">
        <v>0</v>
      </c>
      <c r="BC131" s="191">
        <v>0</v>
      </c>
      <c r="BD131" s="29">
        <v>0</v>
      </c>
      <c r="BE131" s="29">
        <v>0</v>
      </c>
      <c r="BF131" s="29">
        <v>0</v>
      </c>
      <c r="BG131" s="194">
        <v>0</v>
      </c>
      <c r="BH131" s="192">
        <v>0</v>
      </c>
      <c r="BI131" s="29">
        <v>0</v>
      </c>
      <c r="BJ131" s="29">
        <v>0</v>
      </c>
      <c r="BK131" s="29">
        <v>0</v>
      </c>
      <c r="BL131" s="195">
        <v>0</v>
      </c>
      <c r="BM131" s="191">
        <v>1.103</v>
      </c>
      <c r="BN131" s="29">
        <v>0</v>
      </c>
      <c r="BO131" s="29">
        <v>0</v>
      </c>
      <c r="BP131" s="29">
        <f t="shared" ref="BP131:BP133" si="429">BM131</f>
        <v>1.103</v>
      </c>
      <c r="BQ131" s="194">
        <v>0</v>
      </c>
      <c r="BR131" s="192">
        <v>0</v>
      </c>
      <c r="BS131" s="29">
        <v>0</v>
      </c>
      <c r="BT131" s="29">
        <v>0</v>
      </c>
      <c r="BU131" s="29">
        <f t="shared" ref="BU131:BU133" si="430">BR131</f>
        <v>0</v>
      </c>
      <c r="BV131" s="195">
        <v>0</v>
      </c>
      <c r="BW131" s="191">
        <v>0</v>
      </c>
      <c r="BX131" s="29">
        <v>0</v>
      </c>
      <c r="BY131" s="29">
        <v>0</v>
      </c>
      <c r="BZ131" s="29">
        <f t="shared" ref="BZ131:BZ133" si="431">BW131</f>
        <v>0</v>
      </c>
      <c r="CA131" s="194">
        <v>0</v>
      </c>
      <c r="CB131" s="192">
        <v>0</v>
      </c>
      <c r="CC131" s="29">
        <v>0</v>
      </c>
      <c r="CD131" s="29">
        <v>0</v>
      </c>
      <c r="CE131" s="29">
        <f t="shared" si="428"/>
        <v>0</v>
      </c>
      <c r="CF131" s="195">
        <v>0</v>
      </c>
      <c r="CG131" s="192">
        <f t="shared" si="386"/>
        <v>1.103</v>
      </c>
      <c r="CH131" s="191">
        <f t="shared" si="387"/>
        <v>0</v>
      </c>
      <c r="CI131" s="191">
        <f t="shared" si="388"/>
        <v>0</v>
      </c>
      <c r="CJ131" s="191">
        <f t="shared" si="389"/>
        <v>1.103</v>
      </c>
      <c r="CK131" s="198">
        <f t="shared" si="362"/>
        <v>0</v>
      </c>
      <c r="CL131" s="138" t="s">
        <v>217</v>
      </c>
      <c r="CM131" s="175" t="s">
        <v>286</v>
      </c>
      <c r="CN131" s="398" t="s">
        <v>341</v>
      </c>
      <c r="CO131" s="412"/>
    </row>
    <row r="132" spans="1:93" s="4" customFormat="1" ht="15.75" customHeight="1" x14ac:dyDescent="0.25">
      <c r="A132" s="137" t="s">
        <v>321</v>
      </c>
      <c r="B132" s="175" t="s">
        <v>287</v>
      </c>
      <c r="C132" s="478" t="s">
        <v>444</v>
      </c>
      <c r="D132" s="109" t="s">
        <v>213</v>
      </c>
      <c r="E132" s="22">
        <v>2024</v>
      </c>
      <c r="F132" s="22">
        <v>2024</v>
      </c>
      <c r="G132" s="22" t="s">
        <v>210</v>
      </c>
      <c r="H132" s="22" t="s">
        <v>210</v>
      </c>
      <c r="I132" s="22" t="s">
        <v>210</v>
      </c>
      <c r="J132" s="22" t="s">
        <v>210</v>
      </c>
      <c r="K132" s="22" t="s">
        <v>210</v>
      </c>
      <c r="L132" s="22" t="s">
        <v>210</v>
      </c>
      <c r="M132" s="22" t="s">
        <v>210</v>
      </c>
      <c r="N132" s="22" t="s">
        <v>210</v>
      </c>
      <c r="O132" s="22" t="s">
        <v>210</v>
      </c>
      <c r="P132" s="22" t="s">
        <v>210</v>
      </c>
      <c r="Q132" s="22" t="s">
        <v>210</v>
      </c>
      <c r="R132" s="22" t="s">
        <v>210</v>
      </c>
      <c r="S132" s="22" t="s">
        <v>210</v>
      </c>
      <c r="T132" s="22" t="s">
        <v>210</v>
      </c>
      <c r="U132" s="22" t="s">
        <v>210</v>
      </c>
      <c r="V132" s="22">
        <v>0</v>
      </c>
      <c r="W132" s="22">
        <v>0</v>
      </c>
      <c r="X132" s="104">
        <v>0</v>
      </c>
      <c r="Y132" s="105">
        <v>0</v>
      </c>
      <c r="Z132" s="22">
        <v>0</v>
      </c>
      <c r="AA132" s="22">
        <v>0</v>
      </c>
      <c r="AB132" s="22">
        <v>0</v>
      </c>
      <c r="AC132" s="104">
        <v>0</v>
      </c>
      <c r="AD132" s="81">
        <v>0</v>
      </c>
      <c r="AE132" s="23">
        <v>0</v>
      </c>
      <c r="AF132" s="23">
        <v>0</v>
      </c>
      <c r="AG132" s="23">
        <f t="shared" ref="AG132:AG133" si="432">AD132</f>
        <v>0</v>
      </c>
      <c r="AH132" s="82">
        <v>0</v>
      </c>
      <c r="AI132" s="192">
        <v>0</v>
      </c>
      <c r="AJ132" s="29">
        <v>0</v>
      </c>
      <c r="AK132" s="29">
        <v>0</v>
      </c>
      <c r="AL132" s="29">
        <f t="shared" ref="AL132:AL133" si="433">AI132</f>
        <v>0</v>
      </c>
      <c r="AM132" s="195">
        <v>0</v>
      </c>
      <c r="AN132" s="192">
        <v>0</v>
      </c>
      <c r="AO132" s="29">
        <v>0</v>
      </c>
      <c r="AP132" s="29">
        <v>0</v>
      </c>
      <c r="AQ132" s="29">
        <f t="shared" si="426"/>
        <v>0</v>
      </c>
      <c r="AR132" s="195">
        <v>0</v>
      </c>
      <c r="AS132" s="191">
        <v>0</v>
      </c>
      <c r="AT132" s="29">
        <v>0</v>
      </c>
      <c r="AU132" s="29">
        <v>0</v>
      </c>
      <c r="AV132" s="29">
        <v>0</v>
      </c>
      <c r="AW132" s="194">
        <v>0</v>
      </c>
      <c r="AX132" s="192">
        <v>0</v>
      </c>
      <c r="AY132" s="29">
        <v>0</v>
      </c>
      <c r="AZ132" s="29">
        <v>0</v>
      </c>
      <c r="BA132" s="29">
        <v>0</v>
      </c>
      <c r="BB132" s="195">
        <v>0</v>
      </c>
      <c r="BC132" s="191">
        <v>0</v>
      </c>
      <c r="BD132" s="29">
        <v>0</v>
      </c>
      <c r="BE132" s="29">
        <v>0</v>
      </c>
      <c r="BF132" s="29">
        <v>0</v>
      </c>
      <c r="BG132" s="194">
        <v>0</v>
      </c>
      <c r="BH132" s="192">
        <v>0</v>
      </c>
      <c r="BI132" s="29">
        <v>0</v>
      </c>
      <c r="BJ132" s="29">
        <v>0</v>
      </c>
      <c r="BK132" s="29">
        <v>0</v>
      </c>
      <c r="BL132" s="195">
        <v>0</v>
      </c>
      <c r="BM132" s="191">
        <v>0</v>
      </c>
      <c r="BN132" s="29">
        <v>0</v>
      </c>
      <c r="BO132" s="29">
        <v>0</v>
      </c>
      <c r="BP132" s="29">
        <f t="shared" si="429"/>
        <v>0</v>
      </c>
      <c r="BQ132" s="194">
        <v>0</v>
      </c>
      <c r="BR132" s="192">
        <v>0</v>
      </c>
      <c r="BS132" s="29">
        <v>0</v>
      </c>
      <c r="BT132" s="29">
        <v>0</v>
      </c>
      <c r="BU132" s="29">
        <f t="shared" si="430"/>
        <v>0</v>
      </c>
      <c r="BV132" s="195">
        <v>0</v>
      </c>
      <c r="BW132" s="191">
        <v>0</v>
      </c>
      <c r="BX132" s="29">
        <v>0</v>
      </c>
      <c r="BY132" s="29">
        <v>0</v>
      </c>
      <c r="BZ132" s="29">
        <f t="shared" si="431"/>
        <v>0</v>
      </c>
      <c r="CA132" s="194">
        <v>0</v>
      </c>
      <c r="CB132" s="192">
        <v>0</v>
      </c>
      <c r="CC132" s="29">
        <v>0</v>
      </c>
      <c r="CD132" s="29">
        <v>0</v>
      </c>
      <c r="CE132" s="29">
        <f t="shared" si="428"/>
        <v>0</v>
      </c>
      <c r="CF132" s="195">
        <v>0</v>
      </c>
      <c r="CG132" s="192">
        <f t="shared" ref="CG132" si="434">AI132+AS132+BC132+BM132+BW132</f>
        <v>0</v>
      </c>
      <c r="CH132" s="191">
        <f t="shared" ref="CH132" si="435">AJ132+AT132+BD132+BN132+BX132</f>
        <v>0</v>
      </c>
      <c r="CI132" s="191">
        <f t="shared" ref="CI132" si="436">AK132+AU132+BE132+BO132+BY132</f>
        <v>0</v>
      </c>
      <c r="CJ132" s="191">
        <f t="shared" ref="CJ132" si="437">AL132+AV132+BF132+BP132+BZ132</f>
        <v>0</v>
      </c>
      <c r="CK132" s="198">
        <f t="shared" ref="CK132" si="438">CG132-CJ132</f>
        <v>0</v>
      </c>
      <c r="CL132" s="138" t="s">
        <v>217</v>
      </c>
      <c r="CM132" s="175" t="s">
        <v>287</v>
      </c>
      <c r="CN132" s="398" t="s">
        <v>342</v>
      </c>
      <c r="CO132" s="412"/>
    </row>
    <row r="133" spans="1:93" s="4" customFormat="1" ht="15.75" customHeight="1" x14ac:dyDescent="0.25">
      <c r="A133" s="137" t="s">
        <v>322</v>
      </c>
      <c r="B133" s="175" t="s">
        <v>285</v>
      </c>
      <c r="C133" s="478" t="s">
        <v>445</v>
      </c>
      <c r="D133" s="109" t="s">
        <v>213</v>
      </c>
      <c r="E133" s="22">
        <v>2024</v>
      </c>
      <c r="F133" s="22">
        <v>2024</v>
      </c>
      <c r="G133" s="22" t="s">
        <v>210</v>
      </c>
      <c r="H133" s="22" t="s">
        <v>210</v>
      </c>
      <c r="I133" s="22" t="s">
        <v>210</v>
      </c>
      <c r="J133" s="22" t="s">
        <v>210</v>
      </c>
      <c r="K133" s="22" t="s">
        <v>210</v>
      </c>
      <c r="L133" s="22" t="s">
        <v>210</v>
      </c>
      <c r="M133" s="22" t="s">
        <v>210</v>
      </c>
      <c r="N133" s="22" t="s">
        <v>210</v>
      </c>
      <c r="O133" s="22" t="s">
        <v>210</v>
      </c>
      <c r="P133" s="22" t="s">
        <v>210</v>
      </c>
      <c r="Q133" s="22" t="s">
        <v>210</v>
      </c>
      <c r="R133" s="22" t="s">
        <v>210</v>
      </c>
      <c r="S133" s="22" t="s">
        <v>210</v>
      </c>
      <c r="T133" s="22" t="s">
        <v>210</v>
      </c>
      <c r="U133" s="22" t="s">
        <v>210</v>
      </c>
      <c r="V133" s="22">
        <v>0</v>
      </c>
      <c r="W133" s="22">
        <v>0</v>
      </c>
      <c r="X133" s="104">
        <v>0</v>
      </c>
      <c r="Y133" s="105">
        <v>0</v>
      </c>
      <c r="Z133" s="22">
        <v>0</v>
      </c>
      <c r="AA133" s="22">
        <v>0</v>
      </c>
      <c r="AB133" s="22">
        <v>0</v>
      </c>
      <c r="AC133" s="104">
        <v>0</v>
      </c>
      <c r="AD133" s="81">
        <v>0</v>
      </c>
      <c r="AE133" s="23">
        <v>0</v>
      </c>
      <c r="AF133" s="23">
        <v>0</v>
      </c>
      <c r="AG133" s="23">
        <f t="shared" si="432"/>
        <v>0</v>
      </c>
      <c r="AH133" s="82">
        <v>0</v>
      </c>
      <c r="AI133" s="192">
        <v>0</v>
      </c>
      <c r="AJ133" s="29">
        <v>0</v>
      </c>
      <c r="AK133" s="29">
        <v>0</v>
      </c>
      <c r="AL133" s="29">
        <f t="shared" si="433"/>
        <v>0</v>
      </c>
      <c r="AM133" s="195">
        <v>0</v>
      </c>
      <c r="AN133" s="192">
        <v>0</v>
      </c>
      <c r="AO133" s="29">
        <v>0</v>
      </c>
      <c r="AP133" s="29">
        <v>0</v>
      </c>
      <c r="AQ133" s="29">
        <f t="shared" si="426"/>
        <v>0</v>
      </c>
      <c r="AR133" s="195">
        <v>0</v>
      </c>
      <c r="AS133" s="191">
        <v>0</v>
      </c>
      <c r="AT133" s="29">
        <v>0</v>
      </c>
      <c r="AU133" s="29">
        <v>0</v>
      </c>
      <c r="AV133" s="29">
        <v>0</v>
      </c>
      <c r="AW133" s="194">
        <v>0</v>
      </c>
      <c r="AX133" s="192">
        <v>0</v>
      </c>
      <c r="AY133" s="29">
        <v>0</v>
      </c>
      <c r="AZ133" s="29">
        <v>0</v>
      </c>
      <c r="BA133" s="29">
        <v>0</v>
      </c>
      <c r="BB133" s="195">
        <v>0</v>
      </c>
      <c r="BC133" s="191">
        <v>0</v>
      </c>
      <c r="BD133" s="29">
        <v>0</v>
      </c>
      <c r="BE133" s="29">
        <v>0</v>
      </c>
      <c r="BF133" s="29">
        <v>0</v>
      </c>
      <c r="BG133" s="194">
        <v>0</v>
      </c>
      <c r="BH133" s="192">
        <v>0</v>
      </c>
      <c r="BI133" s="29">
        <v>0</v>
      </c>
      <c r="BJ133" s="29">
        <v>0</v>
      </c>
      <c r="BK133" s="29">
        <v>0</v>
      </c>
      <c r="BL133" s="195">
        <v>0</v>
      </c>
      <c r="BM133" s="191">
        <v>0</v>
      </c>
      <c r="BN133" s="29">
        <v>0</v>
      </c>
      <c r="BO133" s="29">
        <v>0</v>
      </c>
      <c r="BP133" s="29">
        <f t="shared" si="429"/>
        <v>0</v>
      </c>
      <c r="BQ133" s="194">
        <v>0</v>
      </c>
      <c r="BR133" s="192">
        <v>0</v>
      </c>
      <c r="BS133" s="29">
        <v>0</v>
      </c>
      <c r="BT133" s="29">
        <v>0</v>
      </c>
      <c r="BU133" s="29">
        <f t="shared" si="430"/>
        <v>0</v>
      </c>
      <c r="BV133" s="195">
        <v>0</v>
      </c>
      <c r="BW133" s="191">
        <v>0</v>
      </c>
      <c r="BX133" s="29">
        <v>0</v>
      </c>
      <c r="BY133" s="29">
        <v>0</v>
      </c>
      <c r="BZ133" s="29">
        <f t="shared" si="431"/>
        <v>0</v>
      </c>
      <c r="CA133" s="194">
        <v>0</v>
      </c>
      <c r="CB133" s="192">
        <v>0</v>
      </c>
      <c r="CC133" s="29">
        <v>0</v>
      </c>
      <c r="CD133" s="29">
        <v>0</v>
      </c>
      <c r="CE133" s="29">
        <f t="shared" si="428"/>
        <v>0</v>
      </c>
      <c r="CF133" s="195">
        <v>0</v>
      </c>
      <c r="CG133" s="192">
        <f t="shared" si="386"/>
        <v>0</v>
      </c>
      <c r="CH133" s="191">
        <f t="shared" si="387"/>
        <v>0</v>
      </c>
      <c r="CI133" s="191">
        <f t="shared" si="388"/>
        <v>0</v>
      </c>
      <c r="CJ133" s="191">
        <f t="shared" si="389"/>
        <v>0</v>
      </c>
      <c r="CK133" s="198">
        <f t="shared" si="362"/>
        <v>0</v>
      </c>
      <c r="CL133" s="138" t="s">
        <v>217</v>
      </c>
      <c r="CM133" s="175" t="s">
        <v>285</v>
      </c>
      <c r="CN133" s="398" t="s">
        <v>343</v>
      </c>
      <c r="CO133" s="412"/>
    </row>
    <row r="134" spans="1:93" s="8" customFormat="1" x14ac:dyDescent="0.25">
      <c r="A134" s="139" t="s">
        <v>200</v>
      </c>
      <c r="B134" s="179" t="s">
        <v>268</v>
      </c>
      <c r="C134" s="482"/>
      <c r="D134" s="132"/>
      <c r="E134" s="78"/>
      <c r="F134" s="78"/>
      <c r="G134" s="78" t="s">
        <v>210</v>
      </c>
      <c r="H134" s="78" t="s">
        <v>210</v>
      </c>
      <c r="I134" s="78" t="s">
        <v>210</v>
      </c>
      <c r="J134" s="78" t="s">
        <v>210</v>
      </c>
      <c r="K134" s="78" t="s">
        <v>210</v>
      </c>
      <c r="L134" s="78" t="s">
        <v>210</v>
      </c>
      <c r="M134" s="78" t="s">
        <v>210</v>
      </c>
      <c r="N134" s="78" t="s">
        <v>210</v>
      </c>
      <c r="O134" s="78" t="s">
        <v>210</v>
      </c>
      <c r="P134" s="78" t="s">
        <v>210</v>
      </c>
      <c r="Q134" s="78" t="s">
        <v>210</v>
      </c>
      <c r="R134" s="78" t="s">
        <v>210</v>
      </c>
      <c r="S134" s="78" t="s">
        <v>210</v>
      </c>
      <c r="T134" s="78" t="s">
        <v>210</v>
      </c>
      <c r="U134" s="78" t="s">
        <v>210</v>
      </c>
      <c r="V134" s="78">
        <v>0</v>
      </c>
      <c r="W134" s="78">
        <v>0</v>
      </c>
      <c r="X134" s="344">
        <v>0</v>
      </c>
      <c r="Y134" s="355">
        <v>0</v>
      </c>
      <c r="Z134" s="78">
        <v>0</v>
      </c>
      <c r="AA134" s="78">
        <v>0</v>
      </c>
      <c r="AB134" s="78">
        <v>0</v>
      </c>
      <c r="AC134" s="344">
        <v>0</v>
      </c>
      <c r="AD134" s="353">
        <f>SUM(AD135:AD138)</f>
        <v>0</v>
      </c>
      <c r="AE134" s="79">
        <f t="shared" ref="AE134:AM134" si="439">SUM(AE135:AE138)</f>
        <v>0</v>
      </c>
      <c r="AF134" s="79">
        <f t="shared" si="439"/>
        <v>0</v>
      </c>
      <c r="AG134" s="79">
        <f t="shared" si="439"/>
        <v>0</v>
      </c>
      <c r="AH134" s="130">
        <f t="shared" si="439"/>
        <v>0</v>
      </c>
      <c r="AI134" s="215">
        <f t="shared" si="439"/>
        <v>0</v>
      </c>
      <c r="AJ134" s="212">
        <f t="shared" si="439"/>
        <v>0</v>
      </c>
      <c r="AK134" s="212">
        <f t="shared" si="439"/>
        <v>0</v>
      </c>
      <c r="AL134" s="212">
        <f t="shared" si="439"/>
        <v>0</v>
      </c>
      <c r="AM134" s="213">
        <f t="shared" si="439"/>
        <v>0</v>
      </c>
      <c r="AN134" s="215">
        <f>SUM(AN135:AN138)</f>
        <v>0</v>
      </c>
      <c r="AO134" s="212">
        <f t="shared" ref="AO134:AR134" si="440">SUM(AO135:AO138)</f>
        <v>0</v>
      </c>
      <c r="AP134" s="212">
        <f t="shared" si="440"/>
        <v>0</v>
      </c>
      <c r="AQ134" s="212">
        <f t="shared" si="440"/>
        <v>0</v>
      </c>
      <c r="AR134" s="213">
        <f t="shared" si="440"/>
        <v>0</v>
      </c>
      <c r="AS134" s="211">
        <f>SUM(AS135:AS138)</f>
        <v>0</v>
      </c>
      <c r="AT134" s="212">
        <f>SUM(AT135:AT138)</f>
        <v>0</v>
      </c>
      <c r="AU134" s="212">
        <f>SUM(AU135:AU138)</f>
        <v>0</v>
      </c>
      <c r="AV134" s="212">
        <f>SUM(AV135:AV138)</f>
        <v>0</v>
      </c>
      <c r="AW134" s="214">
        <f>SUM(AW135:AW138)</f>
        <v>0</v>
      </c>
      <c r="AX134" s="215">
        <f t="shared" ref="AX134:CF134" si="441">SUM(AX135:AX138)</f>
        <v>0</v>
      </c>
      <c r="AY134" s="212">
        <f t="shared" si="441"/>
        <v>0</v>
      </c>
      <c r="AZ134" s="212">
        <f t="shared" si="441"/>
        <v>0</v>
      </c>
      <c r="BA134" s="212">
        <f t="shared" si="441"/>
        <v>0</v>
      </c>
      <c r="BB134" s="213">
        <f t="shared" si="441"/>
        <v>0</v>
      </c>
      <c r="BC134" s="211">
        <f t="shared" si="441"/>
        <v>0</v>
      </c>
      <c r="BD134" s="212">
        <f t="shared" si="441"/>
        <v>0</v>
      </c>
      <c r="BE134" s="212">
        <f t="shared" si="441"/>
        <v>0</v>
      </c>
      <c r="BF134" s="212">
        <f t="shared" si="441"/>
        <v>0</v>
      </c>
      <c r="BG134" s="214">
        <f t="shared" si="441"/>
        <v>0</v>
      </c>
      <c r="BH134" s="215">
        <f t="shared" si="441"/>
        <v>0</v>
      </c>
      <c r="BI134" s="212">
        <f t="shared" si="441"/>
        <v>0</v>
      </c>
      <c r="BJ134" s="212">
        <f t="shared" si="441"/>
        <v>0</v>
      </c>
      <c r="BK134" s="212">
        <f t="shared" si="441"/>
        <v>0</v>
      </c>
      <c r="BL134" s="213">
        <f t="shared" si="441"/>
        <v>0</v>
      </c>
      <c r="BM134" s="211">
        <f t="shared" si="441"/>
        <v>0</v>
      </c>
      <c r="BN134" s="212">
        <f t="shared" si="441"/>
        <v>0</v>
      </c>
      <c r="BO134" s="212">
        <f t="shared" si="441"/>
        <v>0</v>
      </c>
      <c r="BP134" s="212">
        <f t="shared" si="441"/>
        <v>0</v>
      </c>
      <c r="BQ134" s="214">
        <f t="shared" si="441"/>
        <v>0</v>
      </c>
      <c r="BR134" s="215">
        <f t="shared" si="441"/>
        <v>0</v>
      </c>
      <c r="BS134" s="212">
        <f t="shared" si="441"/>
        <v>0</v>
      </c>
      <c r="BT134" s="212">
        <f t="shared" si="441"/>
        <v>0</v>
      </c>
      <c r="BU134" s="212">
        <f t="shared" si="441"/>
        <v>0</v>
      </c>
      <c r="BV134" s="213">
        <f t="shared" si="441"/>
        <v>0</v>
      </c>
      <c r="BW134" s="211">
        <f t="shared" si="441"/>
        <v>0</v>
      </c>
      <c r="BX134" s="212">
        <f t="shared" si="441"/>
        <v>0</v>
      </c>
      <c r="BY134" s="212">
        <f t="shared" si="441"/>
        <v>0</v>
      </c>
      <c r="BZ134" s="212">
        <f t="shared" si="441"/>
        <v>0</v>
      </c>
      <c r="CA134" s="214">
        <f t="shared" si="441"/>
        <v>0</v>
      </c>
      <c r="CB134" s="215">
        <f t="shared" si="441"/>
        <v>0</v>
      </c>
      <c r="CC134" s="212">
        <f t="shared" si="441"/>
        <v>0</v>
      </c>
      <c r="CD134" s="212">
        <f t="shared" si="441"/>
        <v>0</v>
      </c>
      <c r="CE134" s="212">
        <f t="shared" si="441"/>
        <v>0</v>
      </c>
      <c r="CF134" s="213">
        <f t="shared" si="441"/>
        <v>0</v>
      </c>
      <c r="CG134" s="215">
        <f>AI134+AS134+BC134+BM134+BW134</f>
        <v>0</v>
      </c>
      <c r="CH134" s="211">
        <f t="shared" si="387"/>
        <v>0</v>
      </c>
      <c r="CI134" s="211">
        <f t="shared" si="388"/>
        <v>0</v>
      </c>
      <c r="CJ134" s="211">
        <f t="shared" si="389"/>
        <v>0</v>
      </c>
      <c r="CK134" s="222">
        <f t="shared" si="362"/>
        <v>0</v>
      </c>
      <c r="CL134" s="138" t="s">
        <v>217</v>
      </c>
      <c r="CM134" s="179" t="s">
        <v>268</v>
      </c>
      <c r="CN134" s="402" t="s">
        <v>329</v>
      </c>
      <c r="CO134" s="429"/>
    </row>
    <row r="135" spans="1:93" s="4" customFormat="1" ht="14.25" customHeight="1" x14ac:dyDescent="0.25">
      <c r="A135" s="137" t="s">
        <v>330</v>
      </c>
      <c r="B135" s="175" t="s">
        <v>288</v>
      </c>
      <c r="C135" s="478" t="s">
        <v>446</v>
      </c>
      <c r="D135" s="109" t="s">
        <v>213</v>
      </c>
      <c r="E135" s="22">
        <v>2025</v>
      </c>
      <c r="F135" s="22">
        <v>2025</v>
      </c>
      <c r="G135" s="22" t="s">
        <v>210</v>
      </c>
      <c r="H135" s="22" t="s">
        <v>210</v>
      </c>
      <c r="I135" s="22" t="s">
        <v>210</v>
      </c>
      <c r="J135" s="22" t="s">
        <v>210</v>
      </c>
      <c r="K135" s="22" t="s">
        <v>210</v>
      </c>
      <c r="L135" s="22" t="s">
        <v>210</v>
      </c>
      <c r="M135" s="22" t="s">
        <v>210</v>
      </c>
      <c r="N135" s="22" t="s">
        <v>210</v>
      </c>
      <c r="O135" s="22" t="s">
        <v>210</v>
      </c>
      <c r="P135" s="22" t="s">
        <v>210</v>
      </c>
      <c r="Q135" s="22" t="s">
        <v>210</v>
      </c>
      <c r="R135" s="22" t="s">
        <v>210</v>
      </c>
      <c r="S135" s="22" t="s">
        <v>210</v>
      </c>
      <c r="T135" s="22" t="s">
        <v>210</v>
      </c>
      <c r="U135" s="22" t="s">
        <v>210</v>
      </c>
      <c r="V135" s="22">
        <v>0</v>
      </c>
      <c r="W135" s="22">
        <v>0</v>
      </c>
      <c r="X135" s="104">
        <v>0</v>
      </c>
      <c r="Y135" s="105">
        <v>0</v>
      </c>
      <c r="Z135" s="22">
        <v>0</v>
      </c>
      <c r="AA135" s="22">
        <v>0</v>
      </c>
      <c r="AB135" s="22">
        <v>0</v>
      </c>
      <c r="AC135" s="104">
        <v>0</v>
      </c>
      <c r="AD135" s="81">
        <v>0</v>
      </c>
      <c r="AE135" s="23">
        <v>0</v>
      </c>
      <c r="AF135" s="23">
        <v>0</v>
      </c>
      <c r="AG135" s="23">
        <f t="shared" si="192"/>
        <v>0</v>
      </c>
      <c r="AH135" s="82">
        <v>0</v>
      </c>
      <c r="AI135" s="192">
        <v>0</v>
      </c>
      <c r="AJ135" s="29">
        <v>0</v>
      </c>
      <c r="AK135" s="29">
        <v>0</v>
      </c>
      <c r="AL135" s="29">
        <v>0</v>
      </c>
      <c r="AM135" s="195">
        <v>0</v>
      </c>
      <c r="AN135" s="192">
        <v>0</v>
      </c>
      <c r="AO135" s="29">
        <v>0</v>
      </c>
      <c r="AP135" s="29">
        <v>0</v>
      </c>
      <c r="AQ135" s="29">
        <v>0</v>
      </c>
      <c r="AR135" s="195">
        <v>0</v>
      </c>
      <c r="AS135" s="191">
        <v>0</v>
      </c>
      <c r="AT135" s="29">
        <v>0</v>
      </c>
      <c r="AU135" s="29">
        <v>0</v>
      </c>
      <c r="AV135" s="29">
        <v>0</v>
      </c>
      <c r="AW135" s="194">
        <v>0</v>
      </c>
      <c r="AX135" s="192">
        <v>0</v>
      </c>
      <c r="AY135" s="29">
        <v>0</v>
      </c>
      <c r="AZ135" s="29">
        <v>0</v>
      </c>
      <c r="BA135" s="29">
        <v>0</v>
      </c>
      <c r="BB135" s="195">
        <v>0</v>
      </c>
      <c r="BC135" s="191">
        <v>0</v>
      </c>
      <c r="BD135" s="29">
        <v>0</v>
      </c>
      <c r="BE135" s="29">
        <v>0</v>
      </c>
      <c r="BF135" s="29">
        <v>0</v>
      </c>
      <c r="BG135" s="194">
        <v>0</v>
      </c>
      <c r="BH135" s="192">
        <v>0</v>
      </c>
      <c r="BI135" s="29">
        <v>0</v>
      </c>
      <c r="BJ135" s="29">
        <v>0</v>
      </c>
      <c r="BK135" s="29">
        <v>0</v>
      </c>
      <c r="BL135" s="195">
        <v>0</v>
      </c>
      <c r="BM135" s="191">
        <v>0</v>
      </c>
      <c r="BN135" s="29">
        <v>0</v>
      </c>
      <c r="BO135" s="29">
        <v>0</v>
      </c>
      <c r="BP135" s="29">
        <v>0</v>
      </c>
      <c r="BQ135" s="194">
        <v>0</v>
      </c>
      <c r="BR135" s="192">
        <v>0</v>
      </c>
      <c r="BS135" s="29">
        <v>0</v>
      </c>
      <c r="BT135" s="29">
        <v>0</v>
      </c>
      <c r="BU135" s="29">
        <v>0</v>
      </c>
      <c r="BV135" s="195">
        <v>0</v>
      </c>
      <c r="BW135" s="191">
        <v>0</v>
      </c>
      <c r="BX135" s="29">
        <v>0</v>
      </c>
      <c r="BY135" s="29">
        <v>0</v>
      </c>
      <c r="BZ135" s="29">
        <f>BW135</f>
        <v>0</v>
      </c>
      <c r="CA135" s="194">
        <v>0</v>
      </c>
      <c r="CB135" s="192">
        <v>0</v>
      </c>
      <c r="CC135" s="29">
        <v>0</v>
      </c>
      <c r="CD135" s="29">
        <v>0</v>
      </c>
      <c r="CE135" s="29">
        <f t="shared" ref="CE135" si="442">CB135</f>
        <v>0</v>
      </c>
      <c r="CF135" s="195">
        <v>0</v>
      </c>
      <c r="CG135" s="192">
        <f>AI135+AS135+BC135+BM135+BW135</f>
        <v>0</v>
      </c>
      <c r="CH135" s="191">
        <f t="shared" si="387"/>
        <v>0</v>
      </c>
      <c r="CI135" s="191">
        <f t="shared" si="388"/>
        <v>0</v>
      </c>
      <c r="CJ135" s="191">
        <f t="shared" si="389"/>
        <v>0</v>
      </c>
      <c r="CK135" s="198">
        <f t="shared" si="362"/>
        <v>0</v>
      </c>
      <c r="CL135" s="138" t="s">
        <v>217</v>
      </c>
      <c r="CM135" s="175" t="s">
        <v>288</v>
      </c>
      <c r="CN135" s="398" t="s">
        <v>344</v>
      </c>
      <c r="CO135" s="412"/>
    </row>
    <row r="136" spans="1:93" s="4" customFormat="1" ht="15" customHeight="1" x14ac:dyDescent="0.25">
      <c r="A136" s="137" t="s">
        <v>331</v>
      </c>
      <c r="B136" s="186" t="s">
        <v>278</v>
      </c>
      <c r="C136" s="478" t="s">
        <v>447</v>
      </c>
      <c r="D136" s="109" t="s">
        <v>213</v>
      </c>
      <c r="E136" s="22">
        <v>2025</v>
      </c>
      <c r="F136" s="22">
        <v>2025</v>
      </c>
      <c r="G136" s="22" t="s">
        <v>210</v>
      </c>
      <c r="H136" s="22" t="s">
        <v>210</v>
      </c>
      <c r="I136" s="22" t="s">
        <v>210</v>
      </c>
      <c r="J136" s="22" t="s">
        <v>210</v>
      </c>
      <c r="K136" s="22" t="s">
        <v>210</v>
      </c>
      <c r="L136" s="22" t="s">
        <v>210</v>
      </c>
      <c r="M136" s="22" t="s">
        <v>210</v>
      </c>
      <c r="N136" s="22" t="s">
        <v>210</v>
      </c>
      <c r="O136" s="22" t="s">
        <v>210</v>
      </c>
      <c r="P136" s="22" t="s">
        <v>210</v>
      </c>
      <c r="Q136" s="22" t="s">
        <v>210</v>
      </c>
      <c r="R136" s="22" t="s">
        <v>210</v>
      </c>
      <c r="S136" s="22" t="s">
        <v>210</v>
      </c>
      <c r="T136" s="22" t="s">
        <v>210</v>
      </c>
      <c r="U136" s="22" t="s">
        <v>210</v>
      </c>
      <c r="V136" s="22">
        <v>0</v>
      </c>
      <c r="W136" s="22">
        <v>0</v>
      </c>
      <c r="X136" s="104">
        <v>0</v>
      </c>
      <c r="Y136" s="105">
        <v>0</v>
      </c>
      <c r="Z136" s="22">
        <v>0</v>
      </c>
      <c r="AA136" s="22">
        <v>0</v>
      </c>
      <c r="AB136" s="22">
        <v>0</v>
      </c>
      <c r="AC136" s="104">
        <v>0</v>
      </c>
      <c r="AD136" s="81">
        <v>0</v>
      </c>
      <c r="AE136" s="23">
        <v>0</v>
      </c>
      <c r="AF136" s="23">
        <v>0</v>
      </c>
      <c r="AG136" s="23">
        <f>AD136</f>
        <v>0</v>
      </c>
      <c r="AH136" s="82">
        <v>0</v>
      </c>
      <c r="AI136" s="192">
        <v>0</v>
      </c>
      <c r="AJ136" s="29">
        <v>0</v>
      </c>
      <c r="AK136" s="29">
        <v>0</v>
      </c>
      <c r="AL136" s="29">
        <v>0</v>
      </c>
      <c r="AM136" s="195">
        <v>0</v>
      </c>
      <c r="AN136" s="192">
        <v>0</v>
      </c>
      <c r="AO136" s="29">
        <v>0</v>
      </c>
      <c r="AP136" s="29">
        <v>0</v>
      </c>
      <c r="AQ136" s="29">
        <v>0</v>
      </c>
      <c r="AR136" s="195">
        <v>0</v>
      </c>
      <c r="AS136" s="191">
        <v>0</v>
      </c>
      <c r="AT136" s="29">
        <v>0</v>
      </c>
      <c r="AU136" s="29">
        <v>0</v>
      </c>
      <c r="AV136" s="29">
        <v>0</v>
      </c>
      <c r="AW136" s="194">
        <v>0</v>
      </c>
      <c r="AX136" s="192">
        <v>0</v>
      </c>
      <c r="AY136" s="29">
        <v>0</v>
      </c>
      <c r="AZ136" s="29">
        <v>0</v>
      </c>
      <c r="BA136" s="29">
        <v>0</v>
      </c>
      <c r="BB136" s="195">
        <v>0</v>
      </c>
      <c r="BC136" s="191">
        <v>0</v>
      </c>
      <c r="BD136" s="29">
        <v>0</v>
      </c>
      <c r="BE136" s="29">
        <v>0</v>
      </c>
      <c r="BF136" s="29">
        <v>0</v>
      </c>
      <c r="BG136" s="194">
        <v>0</v>
      </c>
      <c r="BH136" s="192">
        <v>0</v>
      </c>
      <c r="BI136" s="29">
        <v>0</v>
      </c>
      <c r="BJ136" s="29">
        <v>0</v>
      </c>
      <c r="BK136" s="29">
        <v>0</v>
      </c>
      <c r="BL136" s="195">
        <v>0</v>
      </c>
      <c r="BM136" s="191">
        <v>0</v>
      </c>
      <c r="BN136" s="29">
        <v>0</v>
      </c>
      <c r="BO136" s="29">
        <v>0</v>
      </c>
      <c r="BP136" s="29">
        <v>0</v>
      </c>
      <c r="BQ136" s="194">
        <v>0</v>
      </c>
      <c r="BR136" s="192">
        <v>0</v>
      </c>
      <c r="BS136" s="29">
        <v>0</v>
      </c>
      <c r="BT136" s="29">
        <v>0</v>
      </c>
      <c r="BU136" s="29">
        <v>0</v>
      </c>
      <c r="BV136" s="195">
        <v>0</v>
      </c>
      <c r="BW136" s="191">
        <v>0</v>
      </c>
      <c r="BX136" s="29">
        <v>0</v>
      </c>
      <c r="BY136" s="29">
        <v>0</v>
      </c>
      <c r="BZ136" s="29">
        <f t="shared" ref="BZ136:BZ138" si="443">BW136</f>
        <v>0</v>
      </c>
      <c r="CA136" s="194">
        <v>0</v>
      </c>
      <c r="CB136" s="192">
        <v>0</v>
      </c>
      <c r="CC136" s="29">
        <v>0</v>
      </c>
      <c r="CD136" s="29">
        <v>0</v>
      </c>
      <c r="CE136" s="29">
        <f t="shared" ref="CE136:CE138" si="444">CB136</f>
        <v>0</v>
      </c>
      <c r="CF136" s="195">
        <v>0</v>
      </c>
      <c r="CG136" s="192">
        <f t="shared" si="386"/>
        <v>0</v>
      </c>
      <c r="CH136" s="191">
        <f t="shared" si="387"/>
        <v>0</v>
      </c>
      <c r="CI136" s="191">
        <f t="shared" si="388"/>
        <v>0</v>
      </c>
      <c r="CJ136" s="191">
        <f t="shared" si="389"/>
        <v>0</v>
      </c>
      <c r="CK136" s="198">
        <f t="shared" si="362"/>
        <v>0</v>
      </c>
      <c r="CL136" s="138" t="s">
        <v>217</v>
      </c>
      <c r="CM136" s="175" t="s">
        <v>289</v>
      </c>
      <c r="CN136" s="398" t="s">
        <v>345</v>
      </c>
      <c r="CO136" s="412"/>
    </row>
    <row r="137" spans="1:93" s="4" customFormat="1" ht="24" customHeight="1" x14ac:dyDescent="0.25">
      <c r="A137" s="137" t="s">
        <v>332</v>
      </c>
      <c r="B137" s="175" t="s">
        <v>289</v>
      </c>
      <c r="C137" s="478" t="s">
        <v>448</v>
      </c>
      <c r="D137" s="109" t="s">
        <v>213</v>
      </c>
      <c r="E137" s="22">
        <v>2025</v>
      </c>
      <c r="F137" s="22">
        <v>2025</v>
      </c>
      <c r="G137" s="22" t="s">
        <v>210</v>
      </c>
      <c r="H137" s="22" t="s">
        <v>210</v>
      </c>
      <c r="I137" s="22" t="s">
        <v>210</v>
      </c>
      <c r="J137" s="22" t="s">
        <v>210</v>
      </c>
      <c r="K137" s="22" t="s">
        <v>210</v>
      </c>
      <c r="L137" s="22" t="s">
        <v>210</v>
      </c>
      <c r="M137" s="22" t="s">
        <v>210</v>
      </c>
      <c r="N137" s="22" t="s">
        <v>210</v>
      </c>
      <c r="O137" s="22" t="s">
        <v>210</v>
      </c>
      <c r="P137" s="22" t="s">
        <v>210</v>
      </c>
      <c r="Q137" s="22" t="s">
        <v>210</v>
      </c>
      <c r="R137" s="22" t="s">
        <v>210</v>
      </c>
      <c r="S137" s="22" t="s">
        <v>210</v>
      </c>
      <c r="T137" s="22" t="s">
        <v>210</v>
      </c>
      <c r="U137" s="22" t="s">
        <v>210</v>
      </c>
      <c r="V137" s="22">
        <v>0</v>
      </c>
      <c r="W137" s="22">
        <v>0</v>
      </c>
      <c r="X137" s="104">
        <v>0</v>
      </c>
      <c r="Y137" s="105">
        <v>0</v>
      </c>
      <c r="Z137" s="22">
        <v>0</v>
      </c>
      <c r="AA137" s="22">
        <v>0</v>
      </c>
      <c r="AB137" s="22">
        <v>0</v>
      </c>
      <c r="AC137" s="104">
        <v>0</v>
      </c>
      <c r="AD137" s="81">
        <v>0</v>
      </c>
      <c r="AE137" s="23">
        <v>0</v>
      </c>
      <c r="AF137" s="23">
        <v>0</v>
      </c>
      <c r="AG137" s="23">
        <f t="shared" ref="AG137:AG138" si="445">AD137</f>
        <v>0</v>
      </c>
      <c r="AH137" s="82">
        <v>0</v>
      </c>
      <c r="AI137" s="192">
        <v>0</v>
      </c>
      <c r="AJ137" s="29">
        <v>0</v>
      </c>
      <c r="AK137" s="29">
        <v>0</v>
      </c>
      <c r="AL137" s="29">
        <v>0</v>
      </c>
      <c r="AM137" s="195">
        <v>0</v>
      </c>
      <c r="AN137" s="192">
        <v>0</v>
      </c>
      <c r="AO137" s="29">
        <v>0</v>
      </c>
      <c r="AP137" s="29">
        <v>0</v>
      </c>
      <c r="AQ137" s="29">
        <v>0</v>
      </c>
      <c r="AR137" s="195">
        <v>0</v>
      </c>
      <c r="AS137" s="191">
        <v>0</v>
      </c>
      <c r="AT137" s="29">
        <v>0</v>
      </c>
      <c r="AU137" s="29">
        <v>0</v>
      </c>
      <c r="AV137" s="29">
        <v>0</v>
      </c>
      <c r="AW137" s="194">
        <v>0</v>
      </c>
      <c r="AX137" s="192">
        <v>0</v>
      </c>
      <c r="AY137" s="29">
        <v>0</v>
      </c>
      <c r="AZ137" s="29">
        <v>0</v>
      </c>
      <c r="BA137" s="29">
        <v>0</v>
      </c>
      <c r="BB137" s="195">
        <v>0</v>
      </c>
      <c r="BC137" s="191">
        <v>0</v>
      </c>
      <c r="BD137" s="29">
        <v>0</v>
      </c>
      <c r="BE137" s="29">
        <v>0</v>
      </c>
      <c r="BF137" s="29">
        <v>0</v>
      </c>
      <c r="BG137" s="194">
        <v>0</v>
      </c>
      <c r="BH137" s="192">
        <v>0</v>
      </c>
      <c r="BI137" s="29">
        <v>0</v>
      </c>
      <c r="BJ137" s="29">
        <v>0</v>
      </c>
      <c r="BK137" s="29">
        <v>0</v>
      </c>
      <c r="BL137" s="195">
        <v>0</v>
      </c>
      <c r="BM137" s="191">
        <v>0</v>
      </c>
      <c r="BN137" s="29">
        <v>0</v>
      </c>
      <c r="BO137" s="29">
        <v>0</v>
      </c>
      <c r="BP137" s="29">
        <v>0</v>
      </c>
      <c r="BQ137" s="194">
        <v>0</v>
      </c>
      <c r="BR137" s="192">
        <v>0</v>
      </c>
      <c r="BS137" s="29">
        <v>0</v>
      </c>
      <c r="BT137" s="29">
        <v>0</v>
      </c>
      <c r="BU137" s="29">
        <v>0</v>
      </c>
      <c r="BV137" s="195">
        <v>0</v>
      </c>
      <c r="BW137" s="191">
        <v>0</v>
      </c>
      <c r="BX137" s="29">
        <v>0</v>
      </c>
      <c r="BY137" s="29">
        <v>0</v>
      </c>
      <c r="BZ137" s="29">
        <f t="shared" si="443"/>
        <v>0</v>
      </c>
      <c r="CA137" s="194">
        <v>0</v>
      </c>
      <c r="CB137" s="192">
        <v>0</v>
      </c>
      <c r="CC137" s="29">
        <v>0</v>
      </c>
      <c r="CD137" s="29">
        <v>0</v>
      </c>
      <c r="CE137" s="29">
        <f t="shared" si="444"/>
        <v>0</v>
      </c>
      <c r="CF137" s="195">
        <v>0</v>
      </c>
      <c r="CG137" s="192">
        <f t="shared" ref="CG137:CG138" si="446">AI137+AS137+BC137+BM137+BW137</f>
        <v>0</v>
      </c>
      <c r="CH137" s="191">
        <f t="shared" ref="CH137:CH138" si="447">AJ137+AT137+BD137+BN137+BX137</f>
        <v>0</v>
      </c>
      <c r="CI137" s="191">
        <f t="shared" ref="CI137:CI138" si="448">AK137+AU137+BE137+BO137+BY137</f>
        <v>0</v>
      </c>
      <c r="CJ137" s="191">
        <f t="shared" ref="CJ137:CJ138" si="449">AL137+AV137+BF137+BP137+BZ137</f>
        <v>0</v>
      </c>
      <c r="CK137" s="198">
        <f t="shared" ref="CK137:CK138" si="450">CG137-CJ137</f>
        <v>0</v>
      </c>
      <c r="CL137" s="138" t="s">
        <v>217</v>
      </c>
      <c r="CM137" s="175" t="s">
        <v>290</v>
      </c>
      <c r="CN137" s="398" t="s">
        <v>346</v>
      </c>
      <c r="CO137" s="412"/>
    </row>
    <row r="138" spans="1:93" s="4" customFormat="1" ht="15.75" customHeight="1" x14ac:dyDescent="0.25">
      <c r="A138" s="137" t="s">
        <v>333</v>
      </c>
      <c r="B138" s="175" t="s">
        <v>285</v>
      </c>
      <c r="C138" s="478" t="s">
        <v>449</v>
      </c>
      <c r="D138" s="109" t="s">
        <v>213</v>
      </c>
      <c r="E138" s="22">
        <v>2025</v>
      </c>
      <c r="F138" s="22">
        <v>2025</v>
      </c>
      <c r="G138" s="22" t="s">
        <v>210</v>
      </c>
      <c r="H138" s="22" t="s">
        <v>210</v>
      </c>
      <c r="I138" s="22" t="s">
        <v>210</v>
      </c>
      <c r="J138" s="22" t="s">
        <v>210</v>
      </c>
      <c r="K138" s="22" t="s">
        <v>210</v>
      </c>
      <c r="L138" s="22" t="s">
        <v>210</v>
      </c>
      <c r="M138" s="22" t="s">
        <v>210</v>
      </c>
      <c r="N138" s="22" t="s">
        <v>210</v>
      </c>
      <c r="O138" s="22" t="s">
        <v>210</v>
      </c>
      <c r="P138" s="22" t="s">
        <v>210</v>
      </c>
      <c r="Q138" s="22" t="s">
        <v>210</v>
      </c>
      <c r="R138" s="22" t="s">
        <v>210</v>
      </c>
      <c r="S138" s="22" t="s">
        <v>210</v>
      </c>
      <c r="T138" s="22" t="s">
        <v>210</v>
      </c>
      <c r="U138" s="22" t="s">
        <v>210</v>
      </c>
      <c r="V138" s="22">
        <v>0</v>
      </c>
      <c r="W138" s="22">
        <v>0</v>
      </c>
      <c r="X138" s="104">
        <v>0</v>
      </c>
      <c r="Y138" s="105">
        <v>0</v>
      </c>
      <c r="Z138" s="22">
        <v>0</v>
      </c>
      <c r="AA138" s="22">
        <v>0</v>
      </c>
      <c r="AB138" s="22">
        <v>0</v>
      </c>
      <c r="AC138" s="104">
        <v>0</v>
      </c>
      <c r="AD138" s="81">
        <v>0</v>
      </c>
      <c r="AE138" s="23">
        <v>0</v>
      </c>
      <c r="AF138" s="23">
        <v>0</v>
      </c>
      <c r="AG138" s="23">
        <f t="shared" si="445"/>
        <v>0</v>
      </c>
      <c r="AH138" s="82">
        <v>0</v>
      </c>
      <c r="AI138" s="192">
        <v>0</v>
      </c>
      <c r="AJ138" s="29">
        <v>0</v>
      </c>
      <c r="AK138" s="29">
        <v>0</v>
      </c>
      <c r="AL138" s="29">
        <v>0</v>
      </c>
      <c r="AM138" s="195">
        <v>0</v>
      </c>
      <c r="AN138" s="192">
        <v>0</v>
      </c>
      <c r="AO138" s="29">
        <v>0</v>
      </c>
      <c r="AP138" s="29">
        <v>0</v>
      </c>
      <c r="AQ138" s="29">
        <v>0</v>
      </c>
      <c r="AR138" s="195">
        <v>0</v>
      </c>
      <c r="AS138" s="191">
        <v>0</v>
      </c>
      <c r="AT138" s="29">
        <v>0</v>
      </c>
      <c r="AU138" s="29">
        <v>0</v>
      </c>
      <c r="AV138" s="29">
        <v>0</v>
      </c>
      <c r="AW138" s="194">
        <v>0</v>
      </c>
      <c r="AX138" s="192">
        <v>0</v>
      </c>
      <c r="AY138" s="29">
        <v>0</v>
      </c>
      <c r="AZ138" s="29">
        <v>0</v>
      </c>
      <c r="BA138" s="29">
        <v>0</v>
      </c>
      <c r="BB138" s="195">
        <v>0</v>
      </c>
      <c r="BC138" s="191">
        <v>0</v>
      </c>
      <c r="BD138" s="29">
        <v>0</v>
      </c>
      <c r="BE138" s="29">
        <v>0</v>
      </c>
      <c r="BF138" s="29">
        <v>0</v>
      </c>
      <c r="BG138" s="194">
        <v>0</v>
      </c>
      <c r="BH138" s="192">
        <v>0</v>
      </c>
      <c r="BI138" s="29">
        <v>0</v>
      </c>
      <c r="BJ138" s="29">
        <v>0</v>
      </c>
      <c r="BK138" s="29">
        <v>0</v>
      </c>
      <c r="BL138" s="195">
        <v>0</v>
      </c>
      <c r="BM138" s="191">
        <v>0</v>
      </c>
      <c r="BN138" s="29">
        <v>0</v>
      </c>
      <c r="BO138" s="29">
        <v>0</v>
      </c>
      <c r="BP138" s="29">
        <v>0</v>
      </c>
      <c r="BQ138" s="194">
        <v>0</v>
      </c>
      <c r="BR138" s="192">
        <v>0</v>
      </c>
      <c r="BS138" s="29">
        <v>0</v>
      </c>
      <c r="BT138" s="29">
        <v>0</v>
      </c>
      <c r="BU138" s="29">
        <v>0</v>
      </c>
      <c r="BV138" s="195">
        <v>0</v>
      </c>
      <c r="BW138" s="191">
        <v>0</v>
      </c>
      <c r="BX138" s="29">
        <v>0</v>
      </c>
      <c r="BY138" s="29">
        <v>0</v>
      </c>
      <c r="BZ138" s="29">
        <f t="shared" si="443"/>
        <v>0</v>
      </c>
      <c r="CA138" s="194">
        <v>0</v>
      </c>
      <c r="CB138" s="192">
        <v>0</v>
      </c>
      <c r="CC138" s="29">
        <v>0</v>
      </c>
      <c r="CD138" s="29">
        <v>0</v>
      </c>
      <c r="CE138" s="29">
        <f t="shared" si="444"/>
        <v>0</v>
      </c>
      <c r="CF138" s="195">
        <v>0</v>
      </c>
      <c r="CG138" s="192">
        <f t="shared" si="446"/>
        <v>0</v>
      </c>
      <c r="CH138" s="191">
        <f t="shared" si="447"/>
        <v>0</v>
      </c>
      <c r="CI138" s="191">
        <f t="shared" si="448"/>
        <v>0</v>
      </c>
      <c r="CJ138" s="191">
        <f t="shared" si="449"/>
        <v>0</v>
      </c>
      <c r="CK138" s="198">
        <f t="shared" si="450"/>
        <v>0</v>
      </c>
      <c r="CL138" s="138" t="s">
        <v>217</v>
      </c>
      <c r="CM138" s="189" t="s">
        <v>285</v>
      </c>
      <c r="CN138" s="398" t="s">
        <v>347</v>
      </c>
      <c r="CO138" s="412"/>
    </row>
    <row r="139" spans="1:93" s="8" customFormat="1" ht="27.75" customHeight="1" thickBot="1" x14ac:dyDescent="0.3">
      <c r="A139" s="233" t="s">
        <v>323</v>
      </c>
      <c r="B139" s="234" t="s">
        <v>324</v>
      </c>
      <c r="C139" s="483" t="s">
        <v>450</v>
      </c>
      <c r="D139" s="235" t="s">
        <v>213</v>
      </c>
      <c r="E139" s="236">
        <v>2020</v>
      </c>
      <c r="F139" s="236">
        <v>2020</v>
      </c>
      <c r="G139" s="236" t="s">
        <v>210</v>
      </c>
      <c r="H139" s="236" t="s">
        <v>210</v>
      </c>
      <c r="I139" s="236" t="s">
        <v>210</v>
      </c>
      <c r="J139" s="236" t="s">
        <v>210</v>
      </c>
      <c r="K139" s="236" t="s">
        <v>210</v>
      </c>
      <c r="L139" s="236" t="s">
        <v>210</v>
      </c>
      <c r="M139" s="236" t="s">
        <v>210</v>
      </c>
      <c r="N139" s="236" t="s">
        <v>210</v>
      </c>
      <c r="O139" s="236" t="s">
        <v>210</v>
      </c>
      <c r="P139" s="236" t="s">
        <v>210</v>
      </c>
      <c r="Q139" s="236" t="s">
        <v>210</v>
      </c>
      <c r="R139" s="236" t="s">
        <v>210</v>
      </c>
      <c r="S139" s="236" t="s">
        <v>210</v>
      </c>
      <c r="T139" s="236" t="s">
        <v>210</v>
      </c>
      <c r="U139" s="236" t="s">
        <v>210</v>
      </c>
      <c r="V139" s="236">
        <v>0</v>
      </c>
      <c r="W139" s="236">
        <v>0</v>
      </c>
      <c r="X139" s="389">
        <v>0</v>
      </c>
      <c r="Y139" s="356">
        <v>1.6868099999999999</v>
      </c>
      <c r="Z139" s="236">
        <v>0</v>
      </c>
      <c r="AA139" s="236">
        <v>0</v>
      </c>
      <c r="AB139" s="236">
        <f>Y139</f>
        <v>1.6868099999999999</v>
      </c>
      <c r="AC139" s="389">
        <f>Y139-AB139</f>
        <v>0</v>
      </c>
      <c r="AD139" s="391">
        <v>0</v>
      </c>
      <c r="AE139" s="237">
        <v>0</v>
      </c>
      <c r="AF139" s="237">
        <v>0</v>
      </c>
      <c r="AG139" s="237">
        <f>AD139</f>
        <v>0</v>
      </c>
      <c r="AH139" s="238">
        <v>0</v>
      </c>
      <c r="AI139" s="243">
        <v>0</v>
      </c>
      <c r="AJ139" s="240">
        <v>0</v>
      </c>
      <c r="AK139" s="240">
        <v>0</v>
      </c>
      <c r="AL139" s="240">
        <v>0</v>
      </c>
      <c r="AM139" s="241">
        <v>0</v>
      </c>
      <c r="AN139" s="243">
        <v>0</v>
      </c>
      <c r="AO139" s="240">
        <v>0</v>
      </c>
      <c r="AP139" s="240">
        <v>0</v>
      </c>
      <c r="AQ139" s="240">
        <v>0</v>
      </c>
      <c r="AR139" s="241">
        <v>0</v>
      </c>
      <c r="AS139" s="239">
        <v>0</v>
      </c>
      <c r="AT139" s="240">
        <v>0</v>
      </c>
      <c r="AU139" s="240">
        <v>0</v>
      </c>
      <c r="AV139" s="240">
        <v>0</v>
      </c>
      <c r="AW139" s="242">
        <v>0</v>
      </c>
      <c r="AX139" s="243">
        <v>0</v>
      </c>
      <c r="AY139" s="240">
        <v>0</v>
      </c>
      <c r="AZ139" s="240">
        <v>0</v>
      </c>
      <c r="BA139" s="240">
        <v>0</v>
      </c>
      <c r="BB139" s="241">
        <v>0</v>
      </c>
      <c r="BC139" s="239">
        <v>0</v>
      </c>
      <c r="BD139" s="240">
        <v>0</v>
      </c>
      <c r="BE139" s="240">
        <v>0</v>
      </c>
      <c r="BF139" s="240">
        <v>0</v>
      </c>
      <c r="BG139" s="242">
        <v>0</v>
      </c>
      <c r="BH139" s="243">
        <v>0</v>
      </c>
      <c r="BI139" s="240">
        <v>0</v>
      </c>
      <c r="BJ139" s="240">
        <v>0</v>
      </c>
      <c r="BK139" s="240">
        <v>0</v>
      </c>
      <c r="BL139" s="241">
        <v>0</v>
      </c>
      <c r="BM139" s="239">
        <v>0</v>
      </c>
      <c r="BN139" s="240">
        <v>0</v>
      </c>
      <c r="BO139" s="240">
        <v>0</v>
      </c>
      <c r="BP139" s="240">
        <v>0</v>
      </c>
      <c r="BQ139" s="242">
        <v>0</v>
      </c>
      <c r="BR139" s="243">
        <v>0</v>
      </c>
      <c r="BS139" s="240">
        <v>0</v>
      </c>
      <c r="BT139" s="240">
        <v>0</v>
      </c>
      <c r="BU139" s="240">
        <v>0</v>
      </c>
      <c r="BV139" s="241">
        <v>0</v>
      </c>
      <c r="BW139" s="239">
        <v>0</v>
      </c>
      <c r="BX139" s="240">
        <v>0</v>
      </c>
      <c r="BY139" s="240">
        <v>0</v>
      </c>
      <c r="BZ139" s="240">
        <v>0</v>
      </c>
      <c r="CA139" s="242">
        <v>0</v>
      </c>
      <c r="CB139" s="243">
        <v>0</v>
      </c>
      <c r="CC139" s="240">
        <v>0</v>
      </c>
      <c r="CD139" s="240">
        <v>0</v>
      </c>
      <c r="CE139" s="240">
        <v>0</v>
      </c>
      <c r="CF139" s="241">
        <v>0</v>
      </c>
      <c r="CG139" s="243">
        <f t="shared" ref="CG139" si="451">AI139+AS139+BC139+BM139+BW139</f>
        <v>0</v>
      </c>
      <c r="CH139" s="239">
        <f t="shared" ref="CH139" si="452">AJ139+AT139+BD139+BN139+BX139</f>
        <v>0</v>
      </c>
      <c r="CI139" s="239">
        <f t="shared" ref="CI139" si="453">AK139+AU139+BE139+BO139+BY139</f>
        <v>0</v>
      </c>
      <c r="CJ139" s="239">
        <f t="shared" ref="CJ139" si="454">AL139+AV139+BF139+BP139+BZ139</f>
        <v>0</v>
      </c>
      <c r="CK139" s="244">
        <f t="shared" ref="CK139" si="455">CG139-CJ139</f>
        <v>0</v>
      </c>
      <c r="CL139" s="245" t="s">
        <v>217</v>
      </c>
      <c r="CM139" s="234" t="s">
        <v>324</v>
      </c>
      <c r="CN139" s="409" t="s">
        <v>348</v>
      </c>
      <c r="CO139" s="429"/>
    </row>
    <row r="140" spans="1:93" s="4" customFormat="1" ht="15.75" customHeight="1" x14ac:dyDescent="0.25">
      <c r="A140" s="226"/>
      <c r="B140" s="227"/>
      <c r="C140" s="190"/>
      <c r="D140" s="228"/>
      <c r="E140" s="228"/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28"/>
      <c r="Y140" s="228"/>
      <c r="Z140" s="228"/>
      <c r="AA140" s="228"/>
      <c r="AB140" s="228"/>
      <c r="AC140" s="228"/>
      <c r="AD140" s="229"/>
      <c r="AE140" s="229"/>
      <c r="AF140" s="229"/>
      <c r="AG140" s="229"/>
      <c r="AH140" s="229"/>
      <c r="AI140" s="230"/>
      <c r="AJ140" s="230"/>
      <c r="AK140" s="230"/>
      <c r="AL140" s="230"/>
      <c r="AM140" s="230"/>
      <c r="AN140" s="230"/>
      <c r="AO140" s="230"/>
      <c r="AP140" s="230"/>
      <c r="AQ140" s="230"/>
      <c r="AR140" s="230"/>
      <c r="AS140" s="230"/>
      <c r="AT140" s="230"/>
      <c r="AU140" s="230"/>
      <c r="AV140" s="230"/>
      <c r="AW140" s="230"/>
      <c r="AX140" s="230"/>
      <c r="AY140" s="230"/>
      <c r="AZ140" s="230"/>
      <c r="BA140" s="230"/>
      <c r="BB140" s="230"/>
      <c r="BC140" s="230"/>
      <c r="BD140" s="230"/>
      <c r="BE140" s="230"/>
      <c r="BF140" s="230"/>
      <c r="BG140" s="230"/>
      <c r="BH140" s="230"/>
      <c r="BI140" s="230"/>
      <c r="BJ140" s="230"/>
      <c r="BK140" s="230"/>
      <c r="BL140" s="230"/>
      <c r="BM140" s="230"/>
      <c r="BN140" s="230"/>
      <c r="BO140" s="230"/>
      <c r="BP140" s="230"/>
      <c r="BQ140" s="230"/>
      <c r="BR140" s="230"/>
      <c r="BS140" s="230"/>
      <c r="BT140" s="230"/>
      <c r="BU140" s="230"/>
      <c r="BV140" s="230"/>
      <c r="BW140" s="230"/>
      <c r="BX140" s="230"/>
      <c r="BY140" s="230"/>
      <c r="BZ140" s="230"/>
      <c r="CA140" s="230"/>
      <c r="CB140" s="230"/>
      <c r="CC140" s="230"/>
      <c r="CD140" s="230"/>
      <c r="CE140" s="230"/>
      <c r="CF140" s="230"/>
      <c r="CG140" s="230"/>
      <c r="CH140" s="230"/>
      <c r="CI140" s="230"/>
      <c r="CJ140" s="230"/>
      <c r="CK140" s="230"/>
      <c r="CL140" s="231"/>
      <c r="CM140" s="227"/>
      <c r="CN140" s="190"/>
      <c r="CO140" s="412"/>
    </row>
    <row r="141" spans="1:93" s="4" customFormat="1" x14ac:dyDescent="0.25">
      <c r="A141" s="84"/>
      <c r="B141" s="84"/>
      <c r="C141" s="14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84"/>
      <c r="CN141" s="14"/>
      <c r="CO141" s="412"/>
    </row>
    <row r="142" spans="1:93" s="4" customFormat="1" x14ac:dyDescent="0.25">
      <c r="A142" s="84"/>
      <c r="B142" s="153" t="s">
        <v>237</v>
      </c>
      <c r="C142" s="152"/>
      <c r="D142" s="152"/>
      <c r="E142" s="154"/>
      <c r="F142" s="155"/>
      <c r="G142" s="156"/>
      <c r="H142" s="155"/>
      <c r="I142" s="155"/>
      <c r="J142" s="152" t="s">
        <v>238</v>
      </c>
      <c r="K142" s="155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2" t="s">
        <v>238</v>
      </c>
      <c r="AN142" s="157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53" t="s">
        <v>237</v>
      </c>
      <c r="CN142" s="152"/>
      <c r="CO142" s="412"/>
    </row>
    <row r="143" spans="1:93" s="4" customFormat="1" x14ac:dyDescent="0.25">
      <c r="A143" s="84"/>
      <c r="B143" s="153"/>
      <c r="C143" s="152"/>
      <c r="D143" s="152"/>
      <c r="E143" s="154"/>
      <c r="F143" s="155"/>
      <c r="G143" s="156"/>
      <c r="H143" s="155"/>
      <c r="I143" s="155"/>
      <c r="J143" s="152"/>
      <c r="K143" s="155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2"/>
      <c r="AN143" s="157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53"/>
      <c r="CN143" s="152"/>
      <c r="CO143" s="412"/>
    </row>
    <row r="144" spans="1:93" s="4" customFormat="1" x14ac:dyDescent="0.25">
      <c r="A144" s="84"/>
      <c r="B144" s="153" t="s">
        <v>239</v>
      </c>
      <c r="C144" s="152"/>
      <c r="D144" s="152"/>
      <c r="E144" s="154"/>
      <c r="F144" s="155"/>
      <c r="G144" s="156"/>
      <c r="H144" s="155"/>
      <c r="I144" s="155"/>
      <c r="J144" s="152" t="s">
        <v>240</v>
      </c>
      <c r="K144" s="155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2" t="s">
        <v>246</v>
      </c>
      <c r="AN144" s="157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53" t="s">
        <v>239</v>
      </c>
      <c r="CN144" s="152"/>
      <c r="CO144" s="412"/>
    </row>
    <row r="145" spans="1:93" s="4" customFormat="1" x14ac:dyDescent="0.25">
      <c r="A145" s="84"/>
      <c r="B145" s="153"/>
      <c r="C145" s="152"/>
      <c r="D145" s="152"/>
      <c r="E145" s="154"/>
      <c r="F145" s="155"/>
      <c r="G145" s="156"/>
      <c r="H145" s="155"/>
      <c r="I145" s="155"/>
      <c r="J145" s="152"/>
      <c r="K145" s="155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2"/>
      <c r="AN145" s="157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53"/>
      <c r="CN145" s="152"/>
      <c r="CO145" s="412"/>
    </row>
    <row r="146" spans="1:93" s="4" customFormat="1" x14ac:dyDescent="0.25">
      <c r="A146" s="84"/>
      <c r="B146" s="153" t="s">
        <v>241</v>
      </c>
      <c r="C146" s="152"/>
      <c r="D146" s="152"/>
      <c r="E146" s="154"/>
      <c r="F146" s="155"/>
      <c r="G146" s="156"/>
      <c r="H146" s="155"/>
      <c r="I146" s="155"/>
      <c r="J146" s="152" t="s">
        <v>242</v>
      </c>
      <c r="K146" s="155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2" t="s">
        <v>242</v>
      </c>
      <c r="AN146" s="157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53" t="s">
        <v>241</v>
      </c>
      <c r="CN146" s="152"/>
      <c r="CO146" s="412"/>
    </row>
    <row r="147" spans="1:93" s="4" customFormat="1" x14ac:dyDescent="0.25">
      <c r="A147" s="84"/>
      <c r="B147" s="153"/>
      <c r="C147" s="152"/>
      <c r="D147" s="152"/>
      <c r="E147" s="154"/>
      <c r="F147" s="155"/>
      <c r="G147" s="156"/>
      <c r="H147" s="155"/>
      <c r="I147" s="155"/>
      <c r="J147" s="152"/>
      <c r="K147" s="155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2"/>
      <c r="AN147" s="157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53"/>
      <c r="CN147" s="152"/>
      <c r="CO147" s="412"/>
    </row>
    <row r="148" spans="1:93" s="4" customFormat="1" x14ac:dyDescent="0.25">
      <c r="A148" s="84"/>
      <c r="B148" s="153" t="s">
        <v>243</v>
      </c>
      <c r="C148" s="152"/>
      <c r="D148" s="152"/>
      <c r="E148" s="154"/>
      <c r="F148" s="155"/>
      <c r="G148" s="156"/>
      <c r="H148" s="155"/>
      <c r="I148" s="155"/>
      <c r="J148" s="152" t="s">
        <v>244</v>
      </c>
      <c r="K148" s="155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2" t="s">
        <v>244</v>
      </c>
      <c r="AN148" s="157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53" t="s">
        <v>243</v>
      </c>
      <c r="CN148" s="152"/>
      <c r="CO148" s="412"/>
    </row>
    <row r="149" spans="1:93" s="4" customFormat="1" x14ac:dyDescent="0.25">
      <c r="A149" s="84"/>
      <c r="B149" s="84"/>
      <c r="C149" s="14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84"/>
      <c r="CN149" s="14"/>
      <c r="CO149" s="412"/>
    </row>
    <row r="150" spans="1:93" s="4" customFormat="1" x14ac:dyDescent="0.25">
      <c r="A150" s="84"/>
      <c r="B150" s="84"/>
      <c r="C150" s="14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84"/>
      <c r="CN150" s="14"/>
      <c r="CO150" s="412"/>
    </row>
    <row r="151" spans="1:93" s="4" customFormat="1" x14ac:dyDescent="0.25">
      <c r="A151" s="84"/>
      <c r="B151" s="84"/>
      <c r="C151" s="14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84"/>
      <c r="CN151" s="14"/>
      <c r="CO151" s="412"/>
    </row>
    <row r="152" spans="1:93" s="4" customFormat="1" x14ac:dyDescent="0.25">
      <c r="A152" s="84"/>
      <c r="B152" s="84"/>
      <c r="C152" s="14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84"/>
      <c r="CN152" s="14"/>
      <c r="CO152" s="412"/>
    </row>
    <row r="153" spans="1:93" s="4" customFormat="1" x14ac:dyDescent="0.25">
      <c r="A153" s="84"/>
      <c r="B153" s="84"/>
      <c r="C153" s="14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84"/>
      <c r="CN153" s="14"/>
      <c r="CO153" s="412"/>
    </row>
    <row r="154" spans="1:93" s="4" customFormat="1" x14ac:dyDescent="0.25">
      <c r="A154" s="84"/>
      <c r="B154" s="84"/>
      <c r="C154" s="14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84"/>
      <c r="CN154" s="14"/>
      <c r="CO154" s="412"/>
    </row>
    <row r="155" spans="1:93" s="4" customFormat="1" x14ac:dyDescent="0.25">
      <c r="A155" s="84"/>
      <c r="B155" s="84"/>
      <c r="C155" s="14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84"/>
      <c r="CN155" s="14"/>
      <c r="CO155" s="412"/>
    </row>
    <row r="156" spans="1:93" s="4" customFormat="1" x14ac:dyDescent="0.25">
      <c r="A156" s="84"/>
      <c r="B156" s="84"/>
      <c r="C156" s="14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84"/>
      <c r="CN156" s="14"/>
      <c r="CO156" s="412"/>
    </row>
    <row r="157" spans="1:93" s="4" customFormat="1" x14ac:dyDescent="0.25">
      <c r="A157" s="84"/>
      <c r="B157" s="84"/>
      <c r="C157" s="14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84"/>
      <c r="CN157" s="14"/>
      <c r="CO157" s="412"/>
    </row>
    <row r="158" spans="1:93" s="4" customFormat="1" x14ac:dyDescent="0.25">
      <c r="A158" s="84"/>
      <c r="B158" s="84"/>
      <c r="C158" s="14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84"/>
      <c r="CN158" s="14"/>
      <c r="CO158" s="412"/>
    </row>
    <row r="159" spans="1:93" s="4" customFormat="1" x14ac:dyDescent="0.25">
      <c r="A159" s="84"/>
      <c r="B159" s="84"/>
      <c r="C159" s="14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84"/>
      <c r="CN159" s="14"/>
      <c r="CO159" s="412"/>
    </row>
    <row r="160" spans="1:93" s="4" customFormat="1" x14ac:dyDescent="0.25">
      <c r="A160" s="84"/>
      <c r="B160" s="84"/>
      <c r="C160" s="14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84"/>
      <c r="CN160" s="14"/>
      <c r="CO160" s="412"/>
    </row>
    <row r="161" spans="1:93" s="4" customFormat="1" x14ac:dyDescent="0.25">
      <c r="A161" s="84"/>
      <c r="B161" s="84"/>
      <c r="C161" s="14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84"/>
      <c r="CN161" s="14"/>
      <c r="CO161" s="412"/>
    </row>
    <row r="162" spans="1:93" s="4" customFormat="1" x14ac:dyDescent="0.25">
      <c r="A162" s="84"/>
      <c r="B162" s="84"/>
      <c r="C162" s="14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84"/>
      <c r="CN162" s="14"/>
      <c r="CO162" s="412"/>
    </row>
    <row r="163" spans="1:93" s="4" customFormat="1" x14ac:dyDescent="0.25">
      <c r="A163" s="84"/>
      <c r="B163" s="84"/>
      <c r="C163" s="14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84"/>
      <c r="CN163" s="14"/>
      <c r="CO163" s="412"/>
    </row>
    <row r="164" spans="1:93" s="4" customFormat="1" x14ac:dyDescent="0.25">
      <c r="A164" s="84"/>
      <c r="B164" s="84"/>
      <c r="C164" s="14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84"/>
      <c r="CN164" s="14"/>
      <c r="CO164" s="412"/>
    </row>
    <row r="165" spans="1:93" s="4" customFormat="1" x14ac:dyDescent="0.25">
      <c r="A165" s="84"/>
      <c r="B165" s="84"/>
      <c r="C165" s="14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84"/>
      <c r="CN165" s="14"/>
      <c r="CO165" s="412"/>
    </row>
    <row r="166" spans="1:93" s="4" customFormat="1" x14ac:dyDescent="0.25">
      <c r="A166" s="84"/>
      <c r="B166" s="84"/>
      <c r="C166" s="14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84"/>
      <c r="CN166" s="14"/>
      <c r="CO166" s="412"/>
    </row>
    <row r="167" spans="1:93" s="4" customFormat="1" x14ac:dyDescent="0.25">
      <c r="A167" s="84"/>
      <c r="B167" s="84"/>
      <c r="C167" s="14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84"/>
      <c r="CN167" s="14"/>
      <c r="CO167" s="412"/>
    </row>
    <row r="168" spans="1:93" s="4" customFormat="1" x14ac:dyDescent="0.25">
      <c r="A168" s="84"/>
      <c r="B168" s="84"/>
      <c r="C168" s="14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84"/>
      <c r="CN168" s="14"/>
      <c r="CO168" s="412"/>
    </row>
    <row r="169" spans="1:93" s="4" customFormat="1" x14ac:dyDescent="0.25">
      <c r="A169" s="84"/>
      <c r="B169" s="84"/>
      <c r="C169" s="14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84"/>
      <c r="CN169" s="14"/>
      <c r="CO169" s="412"/>
    </row>
    <row r="170" spans="1:93" s="4" customFormat="1" x14ac:dyDescent="0.25">
      <c r="A170" s="84"/>
      <c r="B170" s="84"/>
      <c r="C170" s="14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84"/>
      <c r="CN170" s="14"/>
      <c r="CO170" s="412"/>
    </row>
    <row r="171" spans="1:93" s="4" customFormat="1" x14ac:dyDescent="0.25">
      <c r="A171" s="84"/>
      <c r="B171" s="84"/>
      <c r="C171" s="14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84"/>
      <c r="CN171" s="14"/>
      <c r="CO171" s="412"/>
    </row>
    <row r="172" spans="1:93" s="4" customFormat="1" x14ac:dyDescent="0.25">
      <c r="A172" s="84"/>
      <c r="B172" s="84"/>
      <c r="C172" s="14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84"/>
      <c r="CN172" s="14"/>
      <c r="CO172" s="412"/>
    </row>
    <row r="173" spans="1:93" s="4" customFormat="1" x14ac:dyDescent="0.25">
      <c r="A173" s="84"/>
      <c r="B173" s="84"/>
      <c r="C173" s="14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84"/>
      <c r="CN173" s="14"/>
      <c r="CO173" s="412"/>
    </row>
    <row r="174" spans="1:93" s="4" customFormat="1" x14ac:dyDescent="0.25">
      <c r="A174" s="84"/>
      <c r="B174" s="84"/>
      <c r="C174" s="14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84"/>
      <c r="CN174" s="14"/>
      <c r="CO174" s="412"/>
    </row>
    <row r="175" spans="1:93" s="4" customFormat="1" x14ac:dyDescent="0.25">
      <c r="A175" s="84"/>
      <c r="B175" s="84"/>
      <c r="C175" s="14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84"/>
      <c r="CN175" s="14"/>
      <c r="CO175" s="412"/>
    </row>
    <row r="176" spans="1:93" s="4" customFormat="1" x14ac:dyDescent="0.25">
      <c r="A176" s="84"/>
      <c r="B176" s="84"/>
      <c r="C176" s="14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84"/>
      <c r="CN176" s="14"/>
      <c r="CO176" s="412"/>
    </row>
    <row r="177" spans="1:93" s="4" customFormat="1" x14ac:dyDescent="0.25">
      <c r="A177" s="84"/>
      <c r="B177" s="84"/>
      <c r="C177" s="14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84"/>
      <c r="CN177" s="14"/>
      <c r="CO177" s="412"/>
    </row>
    <row r="178" spans="1:93" s="4" customFormat="1" x14ac:dyDescent="0.25">
      <c r="A178" s="84"/>
      <c r="B178" s="84"/>
      <c r="C178" s="14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84"/>
      <c r="CN178" s="14"/>
      <c r="CO178" s="412"/>
    </row>
    <row r="179" spans="1:93" s="4" customFormat="1" x14ac:dyDescent="0.25">
      <c r="A179" s="84"/>
      <c r="B179" s="84"/>
      <c r="C179" s="14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84"/>
      <c r="CN179" s="14"/>
      <c r="CO179" s="412"/>
    </row>
    <row r="180" spans="1:93" s="4" customFormat="1" x14ac:dyDescent="0.25">
      <c r="A180" s="84"/>
      <c r="B180" s="84"/>
      <c r="C180" s="14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84"/>
      <c r="CN180" s="14"/>
      <c r="CO180" s="412"/>
    </row>
    <row r="181" spans="1:93" s="4" customFormat="1" x14ac:dyDescent="0.25">
      <c r="A181" s="84"/>
      <c r="B181" s="84"/>
      <c r="C181" s="14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84"/>
      <c r="CN181" s="14"/>
      <c r="CO181" s="412"/>
    </row>
    <row r="182" spans="1:93" s="4" customFormat="1" x14ac:dyDescent="0.25">
      <c r="A182" s="84"/>
      <c r="B182" s="84"/>
      <c r="C182" s="14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84"/>
      <c r="CN182" s="14"/>
      <c r="CO182" s="412"/>
    </row>
    <row r="183" spans="1:93" s="4" customFormat="1" x14ac:dyDescent="0.25">
      <c r="A183" s="84"/>
      <c r="B183" s="84"/>
      <c r="C183" s="14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84"/>
      <c r="CN183" s="14"/>
      <c r="CO183" s="412"/>
    </row>
    <row r="184" spans="1:93" s="4" customFormat="1" x14ac:dyDescent="0.25">
      <c r="A184" s="84"/>
      <c r="B184" s="84"/>
      <c r="C184" s="14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84"/>
      <c r="CN184" s="14"/>
      <c r="CO184" s="412"/>
    </row>
    <row r="185" spans="1:93" s="4" customFormat="1" x14ac:dyDescent="0.25">
      <c r="A185" s="84"/>
      <c r="B185" s="84"/>
      <c r="C185" s="14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84"/>
      <c r="CN185" s="14"/>
      <c r="CO185" s="412"/>
    </row>
    <row r="186" spans="1:93" s="4" customFormat="1" x14ac:dyDescent="0.25">
      <c r="A186" s="84"/>
      <c r="B186" s="84"/>
      <c r="C186" s="14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84"/>
      <c r="CN186" s="14"/>
      <c r="CO186" s="412"/>
    </row>
    <row r="187" spans="1:93" s="4" customFormat="1" x14ac:dyDescent="0.25">
      <c r="A187" s="84"/>
      <c r="B187" s="84"/>
      <c r="C187" s="14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84"/>
      <c r="CN187" s="14"/>
      <c r="CO187" s="412"/>
    </row>
    <row r="188" spans="1:93" s="4" customFormat="1" x14ac:dyDescent="0.25">
      <c r="A188" s="84"/>
      <c r="B188" s="84"/>
      <c r="C188" s="14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84"/>
      <c r="CN188" s="14"/>
      <c r="CO188" s="412"/>
    </row>
    <row r="189" spans="1:93" s="4" customFormat="1" x14ac:dyDescent="0.25">
      <c r="A189" s="84"/>
      <c r="B189" s="84"/>
      <c r="C189" s="14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84"/>
      <c r="CN189" s="14"/>
      <c r="CO189" s="412"/>
    </row>
    <row r="190" spans="1:93" s="4" customFormat="1" x14ac:dyDescent="0.25">
      <c r="A190" s="84"/>
      <c r="B190" s="84"/>
      <c r="C190" s="14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84"/>
      <c r="CN190" s="14"/>
      <c r="CO190" s="412"/>
    </row>
    <row r="191" spans="1:93" s="4" customFormat="1" x14ac:dyDescent="0.25">
      <c r="A191" s="84"/>
      <c r="B191" s="84"/>
      <c r="C191" s="14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84"/>
      <c r="CN191" s="14"/>
      <c r="CO191" s="412"/>
    </row>
    <row r="192" spans="1:93" s="4" customFormat="1" x14ac:dyDescent="0.25">
      <c r="A192" s="84"/>
      <c r="B192" s="84"/>
      <c r="C192" s="14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84"/>
      <c r="CN192" s="14"/>
      <c r="CO192" s="412"/>
    </row>
    <row r="193" spans="1:93" s="4" customFormat="1" x14ac:dyDescent="0.25">
      <c r="A193" s="84"/>
      <c r="B193" s="84"/>
      <c r="C193" s="14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84"/>
      <c r="CN193" s="14"/>
      <c r="CO193" s="412"/>
    </row>
    <row r="194" spans="1:93" s="4" customFormat="1" x14ac:dyDescent="0.25">
      <c r="A194" s="84"/>
      <c r="B194" s="84"/>
      <c r="C194" s="14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84"/>
      <c r="CN194" s="14"/>
      <c r="CO194" s="412"/>
    </row>
    <row r="195" spans="1:93" s="4" customFormat="1" x14ac:dyDescent="0.25">
      <c r="A195" s="84"/>
      <c r="B195" s="84"/>
      <c r="C195" s="14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84"/>
      <c r="CN195" s="14"/>
      <c r="CO195" s="412"/>
    </row>
    <row r="196" spans="1:93" s="4" customFormat="1" x14ac:dyDescent="0.25">
      <c r="A196" s="84"/>
      <c r="B196" s="84"/>
      <c r="C196" s="14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84"/>
      <c r="CN196" s="14"/>
      <c r="CO196" s="412"/>
    </row>
    <row r="197" spans="1:93" s="4" customFormat="1" x14ac:dyDescent="0.25">
      <c r="A197" s="84"/>
      <c r="B197" s="84"/>
      <c r="C197" s="14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84"/>
      <c r="CN197" s="14"/>
      <c r="CO197" s="412"/>
    </row>
    <row r="198" spans="1:93" s="4" customFormat="1" x14ac:dyDescent="0.25">
      <c r="A198" s="84"/>
      <c r="B198" s="84"/>
      <c r="C198" s="14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84"/>
      <c r="CN198" s="14"/>
      <c r="CO198" s="412"/>
    </row>
    <row r="199" spans="1:93" s="4" customFormat="1" x14ac:dyDescent="0.25">
      <c r="A199" s="84"/>
      <c r="B199" s="84"/>
      <c r="C199" s="14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84"/>
      <c r="CN199" s="14"/>
      <c r="CO199" s="412"/>
    </row>
    <row r="200" spans="1:93" s="4" customFormat="1" x14ac:dyDescent="0.25">
      <c r="A200" s="84"/>
      <c r="B200" s="84"/>
      <c r="C200" s="14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84"/>
      <c r="CN200" s="14"/>
      <c r="CO200" s="412"/>
    </row>
    <row r="201" spans="1:93" s="4" customFormat="1" x14ac:dyDescent="0.25">
      <c r="A201" s="84"/>
      <c r="B201" s="84"/>
      <c r="C201" s="14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84"/>
      <c r="CN201" s="14"/>
      <c r="CO201" s="412"/>
    </row>
    <row r="202" spans="1:93" s="4" customFormat="1" x14ac:dyDescent="0.25">
      <c r="A202" s="84"/>
      <c r="B202" s="84"/>
      <c r="C202" s="14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84"/>
      <c r="CN202" s="14"/>
      <c r="CO202" s="412"/>
    </row>
    <row r="203" spans="1:93" s="4" customFormat="1" x14ac:dyDescent="0.25">
      <c r="A203" s="84"/>
      <c r="B203" s="84"/>
      <c r="C203" s="14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84"/>
      <c r="CN203" s="14"/>
      <c r="CO203" s="412"/>
    </row>
    <row r="204" spans="1:93" s="4" customFormat="1" x14ac:dyDescent="0.25">
      <c r="A204" s="84"/>
      <c r="B204" s="84"/>
      <c r="C204" s="14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84"/>
      <c r="CN204" s="14"/>
      <c r="CO204" s="412"/>
    </row>
    <row r="205" spans="1:93" s="4" customFormat="1" x14ac:dyDescent="0.25">
      <c r="A205" s="84"/>
      <c r="B205" s="84"/>
      <c r="C205" s="14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84"/>
      <c r="CN205" s="14"/>
      <c r="CO205" s="412"/>
    </row>
    <row r="206" spans="1:93" s="4" customFormat="1" x14ac:dyDescent="0.25">
      <c r="A206" s="84"/>
      <c r="B206" s="84"/>
      <c r="C206" s="14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84"/>
      <c r="CN206" s="14"/>
      <c r="CO206" s="412"/>
    </row>
    <row r="207" spans="1:93" s="4" customFormat="1" x14ac:dyDescent="0.25">
      <c r="A207" s="84"/>
      <c r="B207" s="84"/>
      <c r="C207" s="14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84"/>
      <c r="CN207" s="14"/>
      <c r="CO207" s="412"/>
    </row>
    <row r="208" spans="1:93" s="4" customFormat="1" x14ac:dyDescent="0.25">
      <c r="A208" s="84"/>
      <c r="B208" s="84"/>
      <c r="C208" s="14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84"/>
      <c r="CN208" s="14"/>
      <c r="CO208" s="412"/>
    </row>
    <row r="209" spans="1:93" s="4" customFormat="1" x14ac:dyDescent="0.25">
      <c r="A209" s="84"/>
      <c r="B209" s="84"/>
      <c r="C209" s="14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84"/>
      <c r="CN209" s="14"/>
      <c r="CO209" s="412"/>
    </row>
    <row r="210" spans="1:93" s="4" customFormat="1" x14ac:dyDescent="0.25">
      <c r="A210" s="84"/>
      <c r="B210" s="84"/>
      <c r="C210" s="14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84"/>
      <c r="CN210" s="14"/>
      <c r="CO210" s="412"/>
    </row>
    <row r="211" spans="1:93" s="4" customFormat="1" x14ac:dyDescent="0.25">
      <c r="A211" s="84"/>
      <c r="B211" s="84"/>
      <c r="C211" s="14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84"/>
      <c r="CN211" s="14"/>
      <c r="CO211" s="412"/>
    </row>
    <row r="212" spans="1:93" s="4" customFormat="1" x14ac:dyDescent="0.25">
      <c r="A212" s="84"/>
      <c r="B212" s="84"/>
      <c r="C212" s="14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84"/>
      <c r="CN212" s="14"/>
      <c r="CO212" s="412"/>
    </row>
    <row r="213" spans="1:93" s="4" customFormat="1" x14ac:dyDescent="0.25">
      <c r="A213" s="84"/>
      <c r="B213" s="84"/>
      <c r="C213" s="14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84"/>
      <c r="CN213" s="14"/>
      <c r="CO213" s="412"/>
    </row>
    <row r="214" spans="1:93" s="4" customFormat="1" x14ac:dyDescent="0.25">
      <c r="A214" s="84"/>
      <c r="B214" s="84"/>
      <c r="C214" s="14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84"/>
      <c r="CN214" s="14"/>
      <c r="CO214" s="412"/>
    </row>
    <row r="215" spans="1:93" s="4" customFormat="1" x14ac:dyDescent="0.25">
      <c r="A215" s="84"/>
      <c r="B215" s="84"/>
      <c r="C215" s="14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84"/>
      <c r="CN215" s="14"/>
      <c r="CO215" s="412"/>
    </row>
    <row r="216" spans="1:93" s="4" customFormat="1" x14ac:dyDescent="0.25">
      <c r="A216" s="84"/>
      <c r="B216" s="84"/>
      <c r="C216" s="14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84"/>
      <c r="CN216" s="14"/>
      <c r="CO216" s="412"/>
    </row>
    <row r="217" spans="1:93" s="4" customFormat="1" x14ac:dyDescent="0.25">
      <c r="A217" s="84"/>
      <c r="B217" s="84"/>
      <c r="C217" s="14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84"/>
      <c r="CN217" s="14"/>
      <c r="CO217" s="412"/>
    </row>
    <row r="218" spans="1:93" s="4" customFormat="1" x14ac:dyDescent="0.25">
      <c r="A218" s="84"/>
      <c r="B218" s="84"/>
      <c r="C218" s="14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84"/>
      <c r="CN218" s="14"/>
      <c r="CO218" s="412"/>
    </row>
    <row r="219" spans="1:93" s="4" customFormat="1" x14ac:dyDescent="0.25">
      <c r="A219" s="84"/>
      <c r="B219" s="84"/>
      <c r="C219" s="14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84"/>
      <c r="CN219" s="14"/>
      <c r="CO219" s="412"/>
    </row>
    <row r="220" spans="1:93" s="4" customFormat="1" x14ac:dyDescent="0.25">
      <c r="A220" s="84"/>
      <c r="B220" s="84"/>
      <c r="C220" s="14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84"/>
      <c r="CN220" s="14"/>
      <c r="CO220" s="412"/>
    </row>
    <row r="221" spans="1:93" s="4" customFormat="1" x14ac:dyDescent="0.25">
      <c r="A221" s="84"/>
      <c r="B221" s="84"/>
      <c r="C221" s="14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84"/>
      <c r="CN221" s="14"/>
      <c r="CO221" s="412"/>
    </row>
    <row r="222" spans="1:93" s="4" customFormat="1" x14ac:dyDescent="0.25">
      <c r="A222" s="84"/>
      <c r="B222" s="84"/>
      <c r="C222" s="14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84"/>
      <c r="CN222" s="14"/>
      <c r="CO222" s="412"/>
    </row>
    <row r="223" spans="1:93" s="4" customFormat="1" x14ac:dyDescent="0.25">
      <c r="A223" s="84"/>
      <c r="B223" s="84"/>
      <c r="C223" s="14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84"/>
      <c r="CN223" s="14"/>
      <c r="CO223" s="412"/>
    </row>
    <row r="224" spans="1:93" s="4" customFormat="1" x14ac:dyDescent="0.25">
      <c r="A224" s="84"/>
      <c r="B224" s="84"/>
      <c r="C224" s="14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84"/>
      <c r="CN224" s="14"/>
      <c r="CO224" s="412"/>
    </row>
    <row r="225" spans="1:93" s="4" customFormat="1" x14ac:dyDescent="0.25">
      <c r="A225" s="84"/>
      <c r="B225" s="84"/>
      <c r="C225" s="14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84"/>
      <c r="CN225" s="14"/>
      <c r="CO225" s="412"/>
    </row>
    <row r="226" spans="1:93" s="4" customFormat="1" x14ac:dyDescent="0.25">
      <c r="A226" s="84"/>
      <c r="B226" s="84"/>
      <c r="C226" s="14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84"/>
      <c r="CN226" s="14"/>
      <c r="CO226" s="412"/>
    </row>
    <row r="227" spans="1:93" s="4" customFormat="1" x14ac:dyDescent="0.25">
      <c r="A227" s="84"/>
      <c r="B227" s="84"/>
      <c r="C227" s="14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84"/>
      <c r="CN227" s="14"/>
      <c r="CO227" s="412"/>
    </row>
    <row r="228" spans="1:93" s="4" customFormat="1" x14ac:dyDescent="0.25">
      <c r="A228" s="84"/>
      <c r="B228" s="84"/>
      <c r="C228" s="14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84"/>
      <c r="CN228" s="14"/>
      <c r="CO228" s="412"/>
    </row>
    <row r="229" spans="1:93" s="4" customFormat="1" x14ac:dyDescent="0.25">
      <c r="A229" s="84"/>
      <c r="B229" s="84"/>
      <c r="C229" s="14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84"/>
      <c r="CN229" s="14"/>
      <c r="CO229" s="412"/>
    </row>
    <row r="230" spans="1:93" s="4" customFormat="1" x14ac:dyDescent="0.25">
      <c r="A230" s="84"/>
      <c r="B230" s="84"/>
      <c r="C230" s="14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84"/>
      <c r="CN230" s="14"/>
      <c r="CO230" s="412"/>
    </row>
    <row r="231" spans="1:93" s="4" customFormat="1" x14ac:dyDescent="0.25">
      <c r="A231" s="84"/>
      <c r="B231" s="84"/>
      <c r="C231" s="14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84"/>
      <c r="CN231" s="14"/>
      <c r="CO231" s="412"/>
    </row>
    <row r="232" spans="1:93" s="4" customFormat="1" x14ac:dyDescent="0.25">
      <c r="A232" s="84"/>
      <c r="B232" s="84"/>
      <c r="C232" s="14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84"/>
      <c r="CN232" s="14"/>
      <c r="CO232" s="412"/>
    </row>
    <row r="233" spans="1:93" s="4" customFormat="1" x14ac:dyDescent="0.25">
      <c r="A233" s="84"/>
      <c r="B233" s="84"/>
      <c r="C233" s="14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84"/>
      <c r="CN233" s="14"/>
      <c r="CO233" s="412"/>
    </row>
    <row r="234" spans="1:93" s="4" customFormat="1" x14ac:dyDescent="0.25">
      <c r="A234" s="84"/>
      <c r="B234" s="84"/>
      <c r="C234" s="14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84"/>
      <c r="CN234" s="14"/>
      <c r="CO234" s="412"/>
    </row>
    <row r="235" spans="1:93" s="4" customFormat="1" x14ac:dyDescent="0.25">
      <c r="A235" s="84"/>
      <c r="B235" s="84"/>
      <c r="C235" s="14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84"/>
      <c r="CN235" s="14"/>
      <c r="CO235" s="412"/>
    </row>
    <row r="236" spans="1:93" s="4" customFormat="1" x14ac:dyDescent="0.25">
      <c r="A236" s="84"/>
      <c r="B236" s="84"/>
      <c r="C236" s="14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84"/>
      <c r="CN236" s="14"/>
      <c r="CO236" s="412"/>
    </row>
    <row r="237" spans="1:93" s="4" customFormat="1" x14ac:dyDescent="0.25">
      <c r="A237" s="84"/>
      <c r="B237" s="84"/>
      <c r="C237" s="14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84"/>
      <c r="CN237" s="14"/>
      <c r="CO237" s="412"/>
    </row>
    <row r="238" spans="1:93" s="4" customFormat="1" x14ac:dyDescent="0.25">
      <c r="A238" s="84"/>
      <c r="B238" s="84"/>
      <c r="C238" s="14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84"/>
      <c r="CN238" s="14"/>
      <c r="CO238" s="412"/>
    </row>
    <row r="239" spans="1:93" s="4" customFormat="1" x14ac:dyDescent="0.25">
      <c r="A239" s="84"/>
      <c r="B239" s="84"/>
      <c r="C239" s="14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84"/>
      <c r="CN239" s="14"/>
      <c r="CO239" s="412"/>
    </row>
    <row r="240" spans="1:93" s="4" customFormat="1" x14ac:dyDescent="0.25">
      <c r="A240" s="84"/>
      <c r="B240" s="84"/>
      <c r="C240" s="14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84"/>
      <c r="CN240" s="14"/>
      <c r="CO240" s="412"/>
    </row>
    <row r="241" spans="1:93" s="4" customFormat="1" x14ac:dyDescent="0.25">
      <c r="A241" s="84"/>
      <c r="B241" s="84"/>
      <c r="C241" s="14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84"/>
      <c r="CN241" s="14"/>
      <c r="CO241" s="412"/>
    </row>
    <row r="242" spans="1:93" s="4" customFormat="1" x14ac:dyDescent="0.25">
      <c r="A242" s="84"/>
      <c r="B242" s="84"/>
      <c r="C242" s="14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84"/>
      <c r="CN242" s="14"/>
      <c r="CO242" s="412"/>
    </row>
    <row r="243" spans="1:93" s="4" customFormat="1" x14ac:dyDescent="0.25">
      <c r="A243" s="84"/>
      <c r="B243" s="84"/>
      <c r="C243" s="14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19"/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 s="19"/>
      <c r="CK243" s="19"/>
      <c r="CL243" s="19"/>
      <c r="CM243" s="84"/>
      <c r="CN243" s="14"/>
      <c r="CO243" s="412"/>
    </row>
    <row r="244" spans="1:93" s="4" customFormat="1" x14ac:dyDescent="0.25">
      <c r="A244" s="84"/>
      <c r="B244" s="84"/>
      <c r="C244" s="14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19"/>
      <c r="AW244" s="19"/>
      <c r="AX244" s="19"/>
      <c r="AY244" s="19"/>
      <c r="AZ244" s="19"/>
      <c r="BA244" s="19"/>
      <c r="BB244" s="19"/>
      <c r="BC244" s="19"/>
      <c r="BD244" s="19"/>
      <c r="BE244" s="19"/>
      <c r="BF244" s="19"/>
      <c r="BG244" s="19"/>
      <c r="BH244" s="19"/>
      <c r="BI244" s="19"/>
      <c r="BJ244" s="19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 s="19"/>
      <c r="CK244" s="19"/>
      <c r="CL244" s="19"/>
      <c r="CM244" s="84"/>
      <c r="CN244" s="14"/>
      <c r="CO244" s="412"/>
    </row>
    <row r="245" spans="1:93" s="4" customFormat="1" x14ac:dyDescent="0.25">
      <c r="A245" s="84"/>
      <c r="B245" s="84"/>
      <c r="C245" s="14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M245" s="84"/>
      <c r="CN245" s="14"/>
      <c r="CO245" s="412"/>
    </row>
    <row r="246" spans="1:93" s="4" customFormat="1" x14ac:dyDescent="0.25">
      <c r="A246" s="84"/>
      <c r="B246" s="84"/>
      <c r="C246" s="14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84"/>
      <c r="CN246" s="14"/>
      <c r="CO246" s="412"/>
    </row>
    <row r="247" spans="1:93" s="4" customFormat="1" x14ac:dyDescent="0.25">
      <c r="A247" s="84"/>
      <c r="B247" s="84"/>
      <c r="C247" s="14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  <c r="AV247" s="19"/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/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 s="19"/>
      <c r="CK247" s="19"/>
      <c r="CL247" s="19"/>
      <c r="CM247" s="84"/>
      <c r="CN247" s="14"/>
      <c r="CO247" s="412"/>
    </row>
    <row r="248" spans="1:93" s="4" customFormat="1" x14ac:dyDescent="0.25">
      <c r="A248" s="84"/>
      <c r="B248" s="84"/>
      <c r="C248" s="14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19"/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 s="19"/>
      <c r="CK248" s="19"/>
      <c r="CL248" s="19"/>
      <c r="CM248" s="84"/>
      <c r="CN248" s="14"/>
      <c r="CO248" s="412"/>
    </row>
    <row r="249" spans="1:93" s="4" customFormat="1" x14ac:dyDescent="0.25">
      <c r="A249" s="84"/>
      <c r="B249" s="84"/>
      <c r="C249" s="14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  <c r="BI249" s="19"/>
      <c r="BJ249" s="19"/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 s="19"/>
      <c r="CK249" s="19"/>
      <c r="CL249" s="19"/>
      <c r="CM249" s="84"/>
      <c r="CN249" s="14"/>
      <c r="CO249" s="412"/>
    </row>
    <row r="250" spans="1:93" s="4" customFormat="1" x14ac:dyDescent="0.25">
      <c r="A250" s="84"/>
      <c r="B250" s="84"/>
      <c r="C250" s="14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84"/>
      <c r="CN250" s="14"/>
      <c r="CO250" s="412"/>
    </row>
    <row r="251" spans="1:93" s="4" customFormat="1" x14ac:dyDescent="0.25">
      <c r="A251" s="84"/>
      <c r="B251" s="84"/>
      <c r="C251" s="14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84"/>
      <c r="CN251" s="14"/>
      <c r="CO251" s="412"/>
    </row>
    <row r="252" spans="1:93" s="4" customFormat="1" x14ac:dyDescent="0.25">
      <c r="A252" s="84"/>
      <c r="B252" s="84"/>
      <c r="C252" s="14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84"/>
      <c r="CN252" s="14"/>
      <c r="CO252" s="412"/>
    </row>
    <row r="253" spans="1:93" s="4" customFormat="1" x14ac:dyDescent="0.25">
      <c r="A253" s="84"/>
      <c r="B253" s="84"/>
      <c r="C253" s="14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84"/>
      <c r="CN253" s="14"/>
      <c r="CO253" s="412"/>
    </row>
    <row r="254" spans="1:93" s="4" customFormat="1" x14ac:dyDescent="0.25">
      <c r="A254" s="84"/>
      <c r="B254" s="84"/>
      <c r="C254" s="14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84"/>
      <c r="CN254" s="14"/>
      <c r="CO254" s="412"/>
    </row>
    <row r="255" spans="1:93" s="4" customFormat="1" x14ac:dyDescent="0.25">
      <c r="A255" s="84"/>
      <c r="B255" s="84"/>
      <c r="C255" s="14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84"/>
      <c r="CN255" s="14"/>
      <c r="CO255" s="412"/>
    </row>
    <row r="256" spans="1:93" s="4" customFormat="1" x14ac:dyDescent="0.25">
      <c r="A256" s="84"/>
      <c r="B256" s="84"/>
      <c r="C256" s="14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84"/>
      <c r="CN256" s="14"/>
      <c r="CO256" s="412"/>
    </row>
    <row r="257" spans="1:93" s="4" customFormat="1" x14ac:dyDescent="0.25">
      <c r="A257" s="84"/>
      <c r="B257" s="84"/>
      <c r="C257" s="14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84"/>
      <c r="CN257" s="14"/>
      <c r="CO257" s="412"/>
    </row>
    <row r="258" spans="1:93" s="4" customFormat="1" x14ac:dyDescent="0.25">
      <c r="A258" s="84"/>
      <c r="B258" s="84"/>
      <c r="C258" s="14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  <c r="AV258" s="19"/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 s="19"/>
      <c r="CK258" s="19"/>
      <c r="CL258" s="19"/>
      <c r="CM258" s="84"/>
      <c r="CN258" s="14"/>
      <c r="CO258" s="412"/>
    </row>
    <row r="259" spans="1:93" s="4" customFormat="1" x14ac:dyDescent="0.25">
      <c r="A259" s="84"/>
      <c r="B259" s="84"/>
      <c r="C259" s="14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  <c r="AV259" s="19"/>
      <c r="AW259" s="19"/>
      <c r="AX259" s="19"/>
      <c r="AY259" s="19"/>
      <c r="AZ259" s="19"/>
      <c r="BA259" s="19"/>
      <c r="BB259" s="19"/>
      <c r="BC259" s="19"/>
      <c r="BD259" s="19"/>
      <c r="BE259" s="19"/>
      <c r="BF259" s="19"/>
      <c r="BG259" s="19"/>
      <c r="BH259" s="19"/>
      <c r="BI259" s="19"/>
      <c r="BJ259" s="19"/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 s="19"/>
      <c r="CK259" s="19"/>
      <c r="CL259" s="19"/>
      <c r="CM259" s="84"/>
      <c r="CN259" s="14"/>
      <c r="CO259" s="412"/>
    </row>
    <row r="260" spans="1:93" s="4" customFormat="1" x14ac:dyDescent="0.25">
      <c r="A260" s="84"/>
      <c r="B260" s="84"/>
      <c r="C260" s="14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  <c r="AV260" s="19"/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 s="19"/>
      <c r="CK260" s="19"/>
      <c r="CL260" s="19"/>
      <c r="CM260" s="84"/>
      <c r="CN260" s="14"/>
      <c r="CO260" s="412"/>
    </row>
    <row r="261" spans="1:93" s="4" customFormat="1" x14ac:dyDescent="0.25">
      <c r="A261" s="84"/>
      <c r="B261" s="84"/>
      <c r="C261" s="14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 s="19"/>
      <c r="CK261" s="19"/>
      <c r="CL261" s="19"/>
      <c r="CM261" s="84"/>
      <c r="CN261" s="14"/>
      <c r="CO261" s="412"/>
    </row>
    <row r="262" spans="1:93" s="4" customFormat="1" x14ac:dyDescent="0.25">
      <c r="A262" s="84"/>
      <c r="B262" s="84"/>
      <c r="C262" s="14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  <c r="AV262" s="19"/>
      <c r="AW262" s="19"/>
      <c r="AX262" s="19"/>
      <c r="AY262" s="19"/>
      <c r="AZ262" s="19"/>
      <c r="BA262" s="19"/>
      <c r="BB262" s="19"/>
      <c r="BC262" s="19"/>
      <c r="BD262" s="19"/>
      <c r="BE262" s="19"/>
      <c r="BF262" s="19"/>
      <c r="BG262" s="19"/>
      <c r="BH262" s="19"/>
      <c r="BI262" s="19"/>
      <c r="BJ262" s="19"/>
      <c r="BK262" s="19"/>
      <c r="BL262" s="19"/>
      <c r="BM262" s="19"/>
      <c r="BN262" s="19"/>
      <c r="BO262" s="19"/>
      <c r="BP262" s="19"/>
      <c r="BQ262" s="19"/>
      <c r="BR262" s="19"/>
      <c r="BS262" s="19"/>
      <c r="BT262" s="19"/>
      <c r="BU262" s="19"/>
      <c r="BV262" s="19"/>
      <c r="BW262" s="19"/>
      <c r="BX262" s="19"/>
      <c r="BY262" s="19"/>
      <c r="BZ262" s="19"/>
      <c r="CA262" s="19"/>
      <c r="CB262" s="19"/>
      <c r="CC262" s="19"/>
      <c r="CD262" s="19"/>
      <c r="CE262" s="19"/>
      <c r="CF262" s="19"/>
      <c r="CG262" s="19"/>
      <c r="CH262" s="19"/>
      <c r="CI262" s="19"/>
      <c r="CJ262" s="19"/>
      <c r="CK262" s="19"/>
      <c r="CL262" s="19"/>
      <c r="CM262" s="84"/>
      <c r="CN262" s="14"/>
      <c r="CO262" s="412"/>
    </row>
    <row r="263" spans="1:93" s="4" customFormat="1" x14ac:dyDescent="0.25">
      <c r="A263" s="84"/>
      <c r="B263" s="84"/>
      <c r="C263" s="14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19"/>
      <c r="AW263" s="19"/>
      <c r="AX263" s="19"/>
      <c r="AY263" s="19"/>
      <c r="AZ263" s="19"/>
      <c r="BA263" s="19"/>
      <c r="BB263" s="19"/>
      <c r="BC263" s="19"/>
      <c r="BD263" s="19"/>
      <c r="BE263" s="19"/>
      <c r="BF263" s="19"/>
      <c r="BG263" s="19"/>
      <c r="BH263" s="19"/>
      <c r="BI263" s="19"/>
      <c r="BJ263" s="19"/>
      <c r="BK263" s="19"/>
      <c r="BL263" s="19"/>
      <c r="BM263" s="19"/>
      <c r="BN263" s="19"/>
      <c r="BO263" s="19"/>
      <c r="BP263" s="19"/>
      <c r="BQ263" s="19"/>
      <c r="BR263" s="19"/>
      <c r="BS263" s="19"/>
      <c r="BT263" s="19"/>
      <c r="BU263" s="19"/>
      <c r="BV263" s="19"/>
      <c r="BW263" s="19"/>
      <c r="BX263" s="19"/>
      <c r="BY263" s="19"/>
      <c r="BZ263" s="19"/>
      <c r="CA263" s="19"/>
      <c r="CB263" s="19"/>
      <c r="CC263" s="19"/>
      <c r="CD263" s="19"/>
      <c r="CE263" s="19"/>
      <c r="CF263" s="19"/>
      <c r="CG263" s="19"/>
      <c r="CH263" s="19"/>
      <c r="CI263" s="19"/>
      <c r="CJ263" s="19"/>
      <c r="CK263" s="19"/>
      <c r="CL263" s="19"/>
      <c r="CM263" s="84"/>
      <c r="CN263" s="14"/>
      <c r="CO263" s="412"/>
    </row>
    <row r="264" spans="1:93" s="4" customFormat="1" x14ac:dyDescent="0.25">
      <c r="A264" s="84"/>
      <c r="B264" s="84"/>
      <c r="C264" s="14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  <c r="AV264" s="19"/>
      <c r="AW264" s="19"/>
      <c r="AX264" s="19"/>
      <c r="AY264" s="19"/>
      <c r="AZ264" s="19"/>
      <c r="BA264" s="19"/>
      <c r="BB264" s="19"/>
      <c r="BC264" s="19"/>
      <c r="BD264" s="19"/>
      <c r="BE264" s="19"/>
      <c r="BF264" s="19"/>
      <c r="BG264" s="19"/>
      <c r="BH264" s="19"/>
      <c r="BI264" s="19"/>
      <c r="BJ264" s="19"/>
      <c r="BK264" s="19"/>
      <c r="BL264" s="19"/>
      <c r="BM264" s="19"/>
      <c r="BN264" s="19"/>
      <c r="BO264" s="19"/>
      <c r="BP264" s="19"/>
      <c r="BQ264" s="19"/>
      <c r="BR264" s="19"/>
      <c r="BS264" s="19"/>
      <c r="BT264" s="19"/>
      <c r="BU264" s="19"/>
      <c r="BV264" s="19"/>
      <c r="BW264" s="19"/>
      <c r="BX264" s="19"/>
      <c r="BY264" s="19"/>
      <c r="BZ264" s="19"/>
      <c r="CA264" s="19"/>
      <c r="CB264" s="19"/>
      <c r="CC264" s="19"/>
      <c r="CD264" s="19"/>
      <c r="CE264" s="19"/>
      <c r="CF264" s="19"/>
      <c r="CG264" s="19"/>
      <c r="CH264" s="19"/>
      <c r="CI264" s="19"/>
      <c r="CJ264" s="19"/>
      <c r="CK264" s="19"/>
      <c r="CL264" s="19"/>
      <c r="CM264" s="84"/>
      <c r="CN264" s="14"/>
      <c r="CO264" s="412"/>
    </row>
    <row r="265" spans="1:93" s="4" customFormat="1" x14ac:dyDescent="0.25">
      <c r="A265" s="84"/>
      <c r="B265" s="84"/>
      <c r="C265" s="14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19"/>
      <c r="AW265" s="19"/>
      <c r="AX265" s="19"/>
      <c r="AY265" s="19"/>
      <c r="AZ265" s="19"/>
      <c r="BA265" s="19"/>
      <c r="BB265" s="19"/>
      <c r="BC265" s="19"/>
      <c r="BD265" s="19"/>
      <c r="BE265" s="19"/>
      <c r="BF265" s="19"/>
      <c r="BG265" s="19"/>
      <c r="BH265" s="19"/>
      <c r="BI265" s="19"/>
      <c r="BJ265" s="19"/>
      <c r="BK265" s="19"/>
      <c r="BL265" s="19"/>
      <c r="BM265" s="19"/>
      <c r="BN265" s="19"/>
      <c r="BO265" s="19"/>
      <c r="BP265" s="19"/>
      <c r="BQ265" s="19"/>
      <c r="BR265" s="19"/>
      <c r="BS265" s="19"/>
      <c r="BT265" s="19"/>
      <c r="BU265" s="19"/>
      <c r="BV265" s="19"/>
      <c r="BW265" s="19"/>
      <c r="BX265" s="19"/>
      <c r="BY265" s="19"/>
      <c r="BZ265" s="19"/>
      <c r="CA265" s="19"/>
      <c r="CB265" s="19"/>
      <c r="CC265" s="19"/>
      <c r="CD265" s="19"/>
      <c r="CE265" s="19"/>
      <c r="CF265" s="19"/>
      <c r="CG265" s="19"/>
      <c r="CH265" s="19"/>
      <c r="CI265" s="19"/>
      <c r="CJ265" s="19"/>
      <c r="CK265" s="19"/>
      <c r="CL265" s="19"/>
      <c r="CM265" s="84"/>
      <c r="CN265" s="14"/>
      <c r="CO265" s="412"/>
    </row>
    <row r="266" spans="1:93" s="4" customFormat="1" x14ac:dyDescent="0.25">
      <c r="A266" s="84"/>
      <c r="B266" s="84"/>
      <c r="C266" s="14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  <c r="AV266" s="19"/>
      <c r="AW266" s="19"/>
      <c r="AX266" s="19"/>
      <c r="AY266" s="19"/>
      <c r="AZ266" s="19"/>
      <c r="BA266" s="19"/>
      <c r="BB266" s="19"/>
      <c r="BC266" s="19"/>
      <c r="BD266" s="19"/>
      <c r="BE266" s="19"/>
      <c r="BF266" s="19"/>
      <c r="BG266" s="19"/>
      <c r="BH266" s="19"/>
      <c r="BI266" s="19"/>
      <c r="BJ266" s="19"/>
      <c r="BK266" s="19"/>
      <c r="BL266" s="19"/>
      <c r="BM266" s="19"/>
      <c r="BN266" s="19"/>
      <c r="BO266" s="19"/>
      <c r="BP266" s="19"/>
      <c r="BQ266" s="19"/>
      <c r="BR266" s="19"/>
      <c r="BS266" s="19"/>
      <c r="BT266" s="19"/>
      <c r="BU266" s="19"/>
      <c r="BV266" s="19"/>
      <c r="BW266" s="19"/>
      <c r="BX266" s="19"/>
      <c r="BY266" s="19"/>
      <c r="BZ266" s="19"/>
      <c r="CA266" s="19"/>
      <c r="CB266" s="19"/>
      <c r="CC266" s="19"/>
      <c r="CD266" s="19"/>
      <c r="CE266" s="19"/>
      <c r="CF266" s="19"/>
      <c r="CG266" s="19"/>
      <c r="CH266" s="19"/>
      <c r="CI266" s="19"/>
      <c r="CJ266" s="19"/>
      <c r="CK266" s="19"/>
      <c r="CL266" s="19"/>
      <c r="CM266" s="84"/>
      <c r="CN266" s="14"/>
      <c r="CO266" s="412"/>
    </row>
    <row r="267" spans="1:93" s="4" customFormat="1" x14ac:dyDescent="0.25">
      <c r="A267" s="84"/>
      <c r="B267" s="84"/>
      <c r="C267" s="14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  <c r="AV267" s="19"/>
      <c r="AW267" s="19"/>
      <c r="AX267" s="19"/>
      <c r="AY267" s="19"/>
      <c r="AZ267" s="19"/>
      <c r="BA267" s="19"/>
      <c r="BB267" s="19"/>
      <c r="BC267" s="19"/>
      <c r="BD267" s="19"/>
      <c r="BE267" s="19"/>
      <c r="BF267" s="19"/>
      <c r="BG267" s="19"/>
      <c r="BH267" s="19"/>
      <c r="BI267" s="19"/>
      <c r="BJ267" s="19"/>
      <c r="BK267" s="19"/>
      <c r="BL267" s="19"/>
      <c r="BM267" s="19"/>
      <c r="BN267" s="19"/>
      <c r="BO267" s="19"/>
      <c r="BP267" s="19"/>
      <c r="BQ267" s="19"/>
      <c r="BR267" s="19"/>
      <c r="BS267" s="19"/>
      <c r="BT267" s="19"/>
      <c r="BU267" s="19"/>
      <c r="BV267" s="19"/>
      <c r="BW267" s="19"/>
      <c r="BX267" s="19"/>
      <c r="BY267" s="19"/>
      <c r="BZ267" s="19"/>
      <c r="CA267" s="19"/>
      <c r="CB267" s="19"/>
      <c r="CC267" s="19"/>
      <c r="CD267" s="19"/>
      <c r="CE267" s="19"/>
      <c r="CF267" s="19"/>
      <c r="CG267" s="19"/>
      <c r="CH267" s="19"/>
      <c r="CI267" s="19"/>
      <c r="CJ267" s="19"/>
      <c r="CK267" s="19"/>
      <c r="CL267" s="19"/>
      <c r="CM267" s="84"/>
      <c r="CN267" s="14"/>
      <c r="CO267" s="412"/>
    </row>
    <row r="268" spans="1:93" s="4" customFormat="1" x14ac:dyDescent="0.25">
      <c r="A268" s="84"/>
      <c r="B268" s="84"/>
      <c r="C268" s="14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  <c r="AV268" s="19"/>
      <c r="AW268" s="19"/>
      <c r="AX268" s="19"/>
      <c r="AY268" s="19"/>
      <c r="AZ268" s="19"/>
      <c r="BA268" s="19"/>
      <c r="BB268" s="19"/>
      <c r="BC268" s="19"/>
      <c r="BD268" s="19"/>
      <c r="BE268" s="19"/>
      <c r="BF268" s="19"/>
      <c r="BG268" s="19"/>
      <c r="BH268" s="19"/>
      <c r="BI268" s="19"/>
      <c r="BJ268" s="19"/>
      <c r="BK268" s="19"/>
      <c r="BL268" s="19"/>
      <c r="BM268" s="19"/>
      <c r="BN268" s="19"/>
      <c r="BO268" s="19"/>
      <c r="BP268" s="19"/>
      <c r="BQ268" s="19"/>
      <c r="BR268" s="19"/>
      <c r="BS268" s="19"/>
      <c r="BT268" s="19"/>
      <c r="BU268" s="19"/>
      <c r="BV268" s="19"/>
      <c r="BW268" s="19"/>
      <c r="BX268" s="19"/>
      <c r="BY268" s="19"/>
      <c r="BZ268" s="19"/>
      <c r="CA268" s="19"/>
      <c r="CB268" s="19"/>
      <c r="CC268" s="19"/>
      <c r="CD268" s="19"/>
      <c r="CE268" s="19"/>
      <c r="CF268" s="19"/>
      <c r="CG268" s="19"/>
      <c r="CH268" s="19"/>
      <c r="CI268" s="19"/>
      <c r="CJ268" s="19"/>
      <c r="CK268" s="19"/>
      <c r="CL268" s="19"/>
      <c r="CM268" s="84"/>
      <c r="CN268" s="14"/>
      <c r="CO268" s="412"/>
    </row>
    <row r="269" spans="1:93" s="4" customFormat="1" x14ac:dyDescent="0.25">
      <c r="A269" s="84"/>
      <c r="B269" s="84"/>
      <c r="C269" s="14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19"/>
      <c r="AW269" s="19"/>
      <c r="AX269" s="19"/>
      <c r="AY269" s="19"/>
      <c r="AZ269" s="19"/>
      <c r="BA269" s="19"/>
      <c r="BB269" s="19"/>
      <c r="BC269" s="19"/>
      <c r="BD269" s="19"/>
      <c r="BE269" s="19"/>
      <c r="BF269" s="19"/>
      <c r="BG269" s="19"/>
      <c r="BH269" s="19"/>
      <c r="BI269" s="19"/>
      <c r="BJ269" s="19"/>
      <c r="BK269" s="19"/>
      <c r="BL269" s="19"/>
      <c r="BM269" s="19"/>
      <c r="BN269" s="19"/>
      <c r="BO269" s="19"/>
      <c r="BP269" s="19"/>
      <c r="BQ269" s="19"/>
      <c r="BR269" s="19"/>
      <c r="BS269" s="19"/>
      <c r="BT269" s="19"/>
      <c r="BU269" s="19"/>
      <c r="BV269" s="19"/>
      <c r="BW269" s="19"/>
      <c r="BX269" s="19"/>
      <c r="BY269" s="19"/>
      <c r="BZ269" s="19"/>
      <c r="CA269" s="19"/>
      <c r="CB269" s="19"/>
      <c r="CC269" s="19"/>
      <c r="CD269" s="19"/>
      <c r="CE269" s="19"/>
      <c r="CF269" s="19"/>
      <c r="CG269" s="19"/>
      <c r="CH269" s="19"/>
      <c r="CI269" s="19"/>
      <c r="CJ269" s="19"/>
      <c r="CK269" s="19"/>
      <c r="CL269" s="19"/>
      <c r="CM269" s="84"/>
      <c r="CN269" s="14"/>
      <c r="CO269" s="412"/>
    </row>
    <row r="270" spans="1:93" s="4" customFormat="1" x14ac:dyDescent="0.25">
      <c r="A270" s="84"/>
      <c r="B270" s="84"/>
      <c r="C270" s="14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19"/>
      <c r="AW270" s="19"/>
      <c r="AX270" s="19"/>
      <c r="AY270" s="19"/>
      <c r="AZ270" s="19"/>
      <c r="BA270" s="19"/>
      <c r="BB270" s="19"/>
      <c r="BC270" s="19"/>
      <c r="BD270" s="19"/>
      <c r="BE270" s="19"/>
      <c r="BF270" s="19"/>
      <c r="BG270" s="19"/>
      <c r="BH270" s="19"/>
      <c r="BI270" s="19"/>
      <c r="BJ270" s="19"/>
      <c r="BK270" s="19"/>
      <c r="BL270" s="19"/>
      <c r="BM270" s="19"/>
      <c r="BN270" s="19"/>
      <c r="BO270" s="19"/>
      <c r="BP270" s="19"/>
      <c r="BQ270" s="19"/>
      <c r="BR270" s="19"/>
      <c r="BS270" s="19"/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19"/>
      <c r="CF270" s="19"/>
      <c r="CG270" s="19"/>
      <c r="CH270" s="19"/>
      <c r="CI270" s="19"/>
      <c r="CJ270" s="19"/>
      <c r="CK270" s="19"/>
      <c r="CL270" s="19"/>
      <c r="CM270" s="84"/>
      <c r="CN270" s="14"/>
      <c r="CO270" s="412"/>
    </row>
    <row r="271" spans="1:93" s="4" customFormat="1" x14ac:dyDescent="0.25">
      <c r="A271" s="84"/>
      <c r="B271" s="84"/>
      <c r="C271" s="14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 s="19"/>
      <c r="CK271" s="19"/>
      <c r="CL271" s="19"/>
      <c r="CM271" s="84"/>
      <c r="CN271" s="14"/>
      <c r="CO271" s="412"/>
    </row>
    <row r="272" spans="1:93" s="4" customFormat="1" x14ac:dyDescent="0.25">
      <c r="A272" s="84"/>
      <c r="B272" s="84"/>
      <c r="C272" s="14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19"/>
      <c r="AW272" s="19"/>
      <c r="AX272" s="19"/>
      <c r="AY272" s="19"/>
      <c r="AZ272" s="19"/>
      <c r="BA272" s="19"/>
      <c r="BB272" s="19"/>
      <c r="BC272" s="19"/>
      <c r="BD272" s="19"/>
      <c r="BE272" s="19"/>
      <c r="BF272" s="19"/>
      <c r="BG272" s="19"/>
      <c r="BH272" s="19"/>
      <c r="BI272" s="19"/>
      <c r="BJ272" s="19"/>
      <c r="BK272" s="19"/>
      <c r="BL272" s="19"/>
      <c r="BM272" s="19"/>
      <c r="BN272" s="19"/>
      <c r="BO272" s="19"/>
      <c r="BP272" s="19"/>
      <c r="BQ272" s="19"/>
      <c r="BR272" s="19"/>
      <c r="BS272" s="19"/>
      <c r="BT272" s="19"/>
      <c r="BU272" s="19"/>
      <c r="BV272" s="19"/>
      <c r="BW272" s="19"/>
      <c r="BX272" s="19"/>
      <c r="BY272" s="19"/>
      <c r="BZ272" s="19"/>
      <c r="CA272" s="19"/>
      <c r="CB272" s="19"/>
      <c r="CC272" s="19"/>
      <c r="CD272" s="19"/>
      <c r="CE272" s="19"/>
      <c r="CF272" s="19"/>
      <c r="CG272" s="19"/>
      <c r="CH272" s="19"/>
      <c r="CI272" s="19"/>
      <c r="CJ272" s="19"/>
      <c r="CK272" s="19"/>
      <c r="CL272" s="19"/>
      <c r="CM272" s="84"/>
      <c r="CN272" s="14"/>
      <c r="CO272" s="412"/>
    </row>
    <row r="273" spans="1:93" s="4" customFormat="1" x14ac:dyDescent="0.25">
      <c r="A273" s="84"/>
      <c r="B273" s="84"/>
      <c r="C273" s="14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  <c r="AX273" s="19"/>
      <c r="AY273" s="19"/>
      <c r="AZ273" s="19"/>
      <c r="BA273" s="19"/>
      <c r="BB273" s="19"/>
      <c r="BC273" s="19"/>
      <c r="BD273" s="19"/>
      <c r="BE273" s="19"/>
      <c r="BF273" s="19"/>
      <c r="BG273" s="19"/>
      <c r="BH273" s="19"/>
      <c r="BI273" s="19"/>
      <c r="BJ273" s="19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 s="19"/>
      <c r="CK273" s="19"/>
      <c r="CL273" s="19"/>
      <c r="CM273" s="84"/>
      <c r="CN273" s="14"/>
      <c r="CO273" s="412"/>
    </row>
    <row r="274" spans="1:93" s="4" customFormat="1" x14ac:dyDescent="0.25">
      <c r="A274" s="84"/>
      <c r="B274" s="84"/>
      <c r="C274" s="14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  <c r="AX274" s="19"/>
      <c r="AY274" s="19"/>
      <c r="AZ274" s="19"/>
      <c r="BA274" s="19"/>
      <c r="BB274" s="19"/>
      <c r="BC274" s="19"/>
      <c r="BD274" s="19"/>
      <c r="BE274" s="19"/>
      <c r="BF274" s="19"/>
      <c r="BG274" s="19"/>
      <c r="BH274" s="19"/>
      <c r="BI274" s="19"/>
      <c r="BJ274" s="19"/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 s="19"/>
      <c r="CK274" s="19"/>
      <c r="CL274" s="19"/>
      <c r="CM274" s="84"/>
      <c r="CN274" s="14"/>
      <c r="CO274" s="412"/>
    </row>
    <row r="275" spans="1:93" s="4" customFormat="1" x14ac:dyDescent="0.25">
      <c r="A275" s="84"/>
      <c r="B275" s="84"/>
      <c r="C275" s="14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  <c r="AX275" s="19"/>
      <c r="AY275" s="19"/>
      <c r="AZ275" s="19"/>
      <c r="BA275" s="19"/>
      <c r="BB275" s="19"/>
      <c r="BC275" s="19"/>
      <c r="BD275" s="19"/>
      <c r="BE275" s="19"/>
      <c r="BF275" s="19"/>
      <c r="BG275" s="19"/>
      <c r="BH275" s="19"/>
      <c r="BI275" s="19"/>
      <c r="BJ275" s="19"/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 s="19"/>
      <c r="CK275" s="19"/>
      <c r="CL275" s="19"/>
      <c r="CM275" s="84"/>
      <c r="CN275" s="14"/>
      <c r="CO275" s="412"/>
    </row>
    <row r="276" spans="1:93" s="4" customFormat="1" x14ac:dyDescent="0.25">
      <c r="A276" s="84"/>
      <c r="B276" s="84"/>
      <c r="C276" s="14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  <c r="AX276" s="19"/>
      <c r="AY276" s="19"/>
      <c r="AZ276" s="19"/>
      <c r="BA276" s="19"/>
      <c r="BB276" s="19"/>
      <c r="BC276" s="19"/>
      <c r="BD276" s="19"/>
      <c r="BE276" s="19"/>
      <c r="BF276" s="19"/>
      <c r="BG276" s="19"/>
      <c r="BH276" s="19"/>
      <c r="BI276" s="19"/>
      <c r="BJ276" s="19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 s="19"/>
      <c r="CK276" s="19"/>
      <c r="CL276" s="19"/>
      <c r="CM276" s="84"/>
      <c r="CN276" s="14"/>
      <c r="CO276" s="412"/>
    </row>
    <row r="277" spans="1:93" s="4" customFormat="1" x14ac:dyDescent="0.25">
      <c r="A277" s="84"/>
      <c r="B277" s="84"/>
      <c r="C277" s="14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  <c r="AX277" s="19"/>
      <c r="AY277" s="19"/>
      <c r="AZ277" s="19"/>
      <c r="BA277" s="19"/>
      <c r="BB277" s="19"/>
      <c r="BC277" s="19"/>
      <c r="BD277" s="19"/>
      <c r="BE277" s="19"/>
      <c r="BF277" s="19"/>
      <c r="BG277" s="19"/>
      <c r="BH277" s="19"/>
      <c r="BI277" s="19"/>
      <c r="BJ277" s="19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 s="19"/>
      <c r="CK277" s="19"/>
      <c r="CL277" s="19"/>
      <c r="CM277" s="84"/>
      <c r="CN277" s="14"/>
      <c r="CO277" s="412"/>
    </row>
    <row r="278" spans="1:93" s="4" customFormat="1" x14ac:dyDescent="0.25">
      <c r="A278" s="84"/>
      <c r="B278" s="84"/>
      <c r="C278" s="14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  <c r="AW278" s="19"/>
      <c r="AX278" s="19"/>
      <c r="AY278" s="19"/>
      <c r="AZ278" s="19"/>
      <c r="BA278" s="19"/>
      <c r="BB278" s="19"/>
      <c r="BC278" s="19"/>
      <c r="BD278" s="19"/>
      <c r="BE278" s="19"/>
      <c r="BF278" s="19"/>
      <c r="BG278" s="19"/>
      <c r="BH278" s="19"/>
      <c r="BI278" s="19"/>
      <c r="BJ278" s="19"/>
      <c r="BK278" s="19"/>
      <c r="BL278" s="19"/>
      <c r="BM278" s="19"/>
      <c r="BN278" s="19"/>
      <c r="BO278" s="19"/>
      <c r="BP278" s="19"/>
      <c r="BQ278" s="19"/>
      <c r="BR278" s="19"/>
      <c r="BS278" s="19"/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19"/>
      <c r="CF278" s="19"/>
      <c r="CG278" s="19"/>
      <c r="CH278" s="19"/>
      <c r="CI278" s="19"/>
      <c r="CJ278" s="19"/>
      <c r="CK278" s="19"/>
      <c r="CL278" s="19"/>
      <c r="CM278" s="84"/>
      <c r="CN278" s="14"/>
      <c r="CO278" s="412"/>
    </row>
    <row r="279" spans="1:93" s="4" customFormat="1" x14ac:dyDescent="0.25">
      <c r="A279" s="84"/>
      <c r="B279" s="84"/>
      <c r="C279" s="14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  <c r="AW279" s="19"/>
      <c r="AX279" s="19"/>
      <c r="AY279" s="19"/>
      <c r="AZ279" s="19"/>
      <c r="BA279" s="19"/>
      <c r="BB279" s="19"/>
      <c r="BC279" s="19"/>
      <c r="BD279" s="19"/>
      <c r="BE279" s="19"/>
      <c r="BF279" s="19"/>
      <c r="BG279" s="19"/>
      <c r="BH279" s="19"/>
      <c r="BI279" s="19"/>
      <c r="BJ279" s="19"/>
      <c r="BK279" s="19"/>
      <c r="BL279" s="19"/>
      <c r="BM279" s="19"/>
      <c r="BN279" s="19"/>
      <c r="BO279" s="19"/>
      <c r="BP279" s="19"/>
      <c r="BQ279" s="19"/>
      <c r="BR279" s="19"/>
      <c r="BS279" s="19"/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19"/>
      <c r="CF279" s="19"/>
      <c r="CG279" s="19"/>
      <c r="CH279" s="19"/>
      <c r="CI279" s="19"/>
      <c r="CJ279" s="19"/>
      <c r="CK279" s="19"/>
      <c r="CL279" s="19"/>
      <c r="CM279" s="84"/>
      <c r="CN279" s="14"/>
      <c r="CO279" s="412"/>
    </row>
    <row r="280" spans="1:93" s="4" customFormat="1" x14ac:dyDescent="0.25">
      <c r="A280" s="84"/>
      <c r="B280" s="84"/>
      <c r="C280" s="14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  <c r="AW280" s="19"/>
      <c r="AX280" s="19"/>
      <c r="AY280" s="19"/>
      <c r="AZ280" s="19"/>
      <c r="BA280" s="19"/>
      <c r="BB280" s="19"/>
      <c r="BC280" s="19"/>
      <c r="BD280" s="19"/>
      <c r="BE280" s="19"/>
      <c r="BF280" s="19"/>
      <c r="BG280" s="19"/>
      <c r="BH280" s="19"/>
      <c r="BI280" s="19"/>
      <c r="BJ280" s="19"/>
      <c r="BK280" s="19"/>
      <c r="BL280" s="19"/>
      <c r="BM280" s="19"/>
      <c r="BN280" s="19"/>
      <c r="BO280" s="19"/>
      <c r="BP280" s="19"/>
      <c r="BQ280" s="19"/>
      <c r="BR280" s="19"/>
      <c r="BS280" s="19"/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19"/>
      <c r="CF280" s="19"/>
      <c r="CG280" s="19"/>
      <c r="CH280" s="19"/>
      <c r="CI280" s="19"/>
      <c r="CJ280" s="19"/>
      <c r="CK280" s="19"/>
      <c r="CL280" s="19"/>
      <c r="CM280" s="84"/>
      <c r="CN280" s="14"/>
      <c r="CO280" s="412"/>
    </row>
    <row r="281" spans="1:93" s="4" customFormat="1" x14ac:dyDescent="0.25">
      <c r="A281" s="84"/>
      <c r="B281" s="84"/>
      <c r="C281" s="14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  <c r="AX281" s="19"/>
      <c r="AY281" s="19"/>
      <c r="AZ281" s="19"/>
      <c r="BA281" s="19"/>
      <c r="BB281" s="19"/>
      <c r="BC281" s="19"/>
      <c r="BD281" s="19"/>
      <c r="BE281" s="19"/>
      <c r="BF281" s="19"/>
      <c r="BG281" s="19"/>
      <c r="BH281" s="19"/>
      <c r="BI281" s="19"/>
      <c r="BJ281" s="19"/>
      <c r="BK281" s="19"/>
      <c r="BL281" s="19"/>
      <c r="BM281" s="19"/>
      <c r="BN281" s="19"/>
      <c r="BO281" s="19"/>
      <c r="BP281" s="19"/>
      <c r="BQ281" s="19"/>
      <c r="BR281" s="19"/>
      <c r="BS281" s="19"/>
      <c r="BT281" s="19"/>
      <c r="BU281" s="19"/>
      <c r="BV281" s="19"/>
      <c r="BW281" s="19"/>
      <c r="BX281" s="19"/>
      <c r="BY281" s="19"/>
      <c r="BZ281" s="19"/>
      <c r="CA281" s="19"/>
      <c r="CB281" s="19"/>
      <c r="CC281" s="19"/>
      <c r="CD281" s="19"/>
      <c r="CE281" s="19"/>
      <c r="CF281" s="19"/>
      <c r="CG281" s="19"/>
      <c r="CH281" s="19"/>
      <c r="CI281" s="19"/>
      <c r="CJ281" s="19"/>
      <c r="CK281" s="19"/>
      <c r="CL281" s="19"/>
      <c r="CM281" s="84"/>
      <c r="CN281" s="14"/>
      <c r="CO281" s="412"/>
    </row>
    <row r="282" spans="1:93" s="4" customFormat="1" x14ac:dyDescent="0.25">
      <c r="A282" s="84"/>
      <c r="B282" s="84"/>
      <c r="C282" s="14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  <c r="AW282" s="19"/>
      <c r="AX282" s="19"/>
      <c r="AY282" s="19"/>
      <c r="AZ282" s="19"/>
      <c r="BA282" s="19"/>
      <c r="BB282" s="19"/>
      <c r="BC282" s="19"/>
      <c r="BD282" s="19"/>
      <c r="BE282" s="19"/>
      <c r="BF282" s="19"/>
      <c r="BG282" s="19"/>
      <c r="BH282" s="19"/>
      <c r="BI282" s="19"/>
      <c r="BJ282" s="19"/>
      <c r="BK282" s="19"/>
      <c r="BL282" s="19"/>
      <c r="BM282" s="19"/>
      <c r="BN282" s="19"/>
      <c r="BO282" s="19"/>
      <c r="BP282" s="19"/>
      <c r="BQ282" s="19"/>
      <c r="BR282" s="19"/>
      <c r="BS282" s="19"/>
      <c r="BT282" s="19"/>
      <c r="BU282" s="19"/>
      <c r="BV282" s="19"/>
      <c r="BW282" s="19"/>
      <c r="BX282" s="19"/>
      <c r="BY282" s="19"/>
      <c r="BZ282" s="19"/>
      <c r="CA282" s="19"/>
      <c r="CB282" s="19"/>
      <c r="CC282" s="19"/>
      <c r="CD282" s="19"/>
      <c r="CE282" s="19"/>
      <c r="CF282" s="19"/>
      <c r="CG282" s="19"/>
      <c r="CH282" s="19"/>
      <c r="CI282" s="19"/>
      <c r="CJ282" s="19"/>
      <c r="CK282" s="19"/>
      <c r="CL282" s="19"/>
      <c r="CM282" s="84"/>
      <c r="CN282" s="14"/>
      <c r="CO282" s="412"/>
    </row>
    <row r="283" spans="1:93" s="4" customFormat="1" x14ac:dyDescent="0.25">
      <c r="A283" s="84"/>
      <c r="B283" s="84"/>
      <c r="C283" s="14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  <c r="AW283" s="19"/>
      <c r="AX283" s="19"/>
      <c r="AY283" s="19"/>
      <c r="AZ283" s="19"/>
      <c r="BA283" s="19"/>
      <c r="BB283" s="19"/>
      <c r="BC283" s="19"/>
      <c r="BD283" s="19"/>
      <c r="BE283" s="19"/>
      <c r="BF283" s="19"/>
      <c r="BG283" s="19"/>
      <c r="BH283" s="19"/>
      <c r="BI283" s="19"/>
      <c r="BJ283" s="19"/>
      <c r="BK283" s="19"/>
      <c r="BL283" s="19"/>
      <c r="BM283" s="19"/>
      <c r="BN283" s="19"/>
      <c r="BO283" s="19"/>
      <c r="BP283" s="19"/>
      <c r="BQ283" s="19"/>
      <c r="BR283" s="19"/>
      <c r="BS283" s="19"/>
      <c r="BT283" s="19"/>
      <c r="BU283" s="19"/>
      <c r="BV283" s="19"/>
      <c r="BW283" s="19"/>
      <c r="BX283" s="19"/>
      <c r="BY283" s="19"/>
      <c r="BZ283" s="19"/>
      <c r="CA283" s="19"/>
      <c r="CB283" s="19"/>
      <c r="CC283" s="19"/>
      <c r="CD283" s="19"/>
      <c r="CE283" s="19"/>
      <c r="CF283" s="19"/>
      <c r="CG283" s="19"/>
      <c r="CH283" s="19"/>
      <c r="CI283" s="19"/>
      <c r="CJ283" s="19"/>
      <c r="CK283" s="19"/>
      <c r="CL283" s="19"/>
      <c r="CM283" s="84"/>
      <c r="CN283" s="14"/>
      <c r="CO283" s="412"/>
    </row>
    <row r="284" spans="1:93" s="4" customFormat="1" x14ac:dyDescent="0.25">
      <c r="A284" s="84"/>
      <c r="B284" s="84"/>
      <c r="C284" s="14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  <c r="AW284" s="19"/>
      <c r="AX284" s="19"/>
      <c r="AY284" s="19"/>
      <c r="AZ284" s="19"/>
      <c r="BA284" s="19"/>
      <c r="BB284" s="19"/>
      <c r="BC284" s="19"/>
      <c r="BD284" s="19"/>
      <c r="BE284" s="19"/>
      <c r="BF284" s="19"/>
      <c r="BG284" s="19"/>
      <c r="BH284" s="19"/>
      <c r="BI284" s="19"/>
      <c r="BJ284" s="19"/>
      <c r="BK284" s="19"/>
      <c r="BL284" s="19"/>
      <c r="BM284" s="19"/>
      <c r="BN284" s="19"/>
      <c r="BO284" s="19"/>
      <c r="BP284" s="19"/>
      <c r="BQ284" s="19"/>
      <c r="BR284" s="19"/>
      <c r="BS284" s="19"/>
      <c r="BT284" s="19"/>
      <c r="BU284" s="19"/>
      <c r="BV284" s="19"/>
      <c r="BW284" s="19"/>
      <c r="BX284" s="19"/>
      <c r="BY284" s="19"/>
      <c r="BZ284" s="19"/>
      <c r="CA284" s="19"/>
      <c r="CB284" s="19"/>
      <c r="CC284" s="19"/>
      <c r="CD284" s="19"/>
      <c r="CE284" s="19"/>
      <c r="CF284" s="19"/>
      <c r="CG284" s="19"/>
      <c r="CH284" s="19"/>
      <c r="CI284" s="19"/>
      <c r="CJ284" s="19"/>
      <c r="CK284" s="19"/>
      <c r="CL284" s="19"/>
      <c r="CM284" s="84"/>
      <c r="CN284" s="14"/>
      <c r="CO284" s="412"/>
    </row>
    <row r="285" spans="1:93" s="4" customFormat="1" x14ac:dyDescent="0.25">
      <c r="A285" s="84"/>
      <c r="B285" s="84"/>
      <c r="C285" s="14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  <c r="AW285" s="19"/>
      <c r="AX285" s="19"/>
      <c r="AY285" s="19"/>
      <c r="AZ285" s="19"/>
      <c r="BA285" s="19"/>
      <c r="BB285" s="19"/>
      <c r="BC285" s="19"/>
      <c r="BD285" s="19"/>
      <c r="BE285" s="19"/>
      <c r="BF285" s="19"/>
      <c r="BG285" s="19"/>
      <c r="BH285" s="19"/>
      <c r="BI285" s="19"/>
      <c r="BJ285" s="19"/>
      <c r="BK285" s="19"/>
      <c r="BL285" s="19"/>
      <c r="BM285" s="19"/>
      <c r="BN285" s="19"/>
      <c r="BO285" s="19"/>
      <c r="BP285" s="19"/>
      <c r="BQ285" s="19"/>
      <c r="BR285" s="19"/>
      <c r="BS285" s="19"/>
      <c r="BT285" s="19"/>
      <c r="BU285" s="19"/>
      <c r="BV285" s="19"/>
      <c r="BW285" s="19"/>
      <c r="BX285" s="19"/>
      <c r="BY285" s="19"/>
      <c r="BZ285" s="19"/>
      <c r="CA285" s="19"/>
      <c r="CB285" s="19"/>
      <c r="CC285" s="19"/>
      <c r="CD285" s="19"/>
      <c r="CE285" s="19"/>
      <c r="CF285" s="19"/>
      <c r="CG285" s="19"/>
      <c r="CH285" s="19"/>
      <c r="CI285" s="19"/>
      <c r="CJ285" s="19"/>
      <c r="CK285" s="19"/>
      <c r="CL285" s="19"/>
      <c r="CM285" s="84"/>
      <c r="CN285" s="14"/>
      <c r="CO285" s="412"/>
    </row>
    <row r="286" spans="1:93" s="4" customFormat="1" x14ac:dyDescent="0.25">
      <c r="A286" s="84"/>
      <c r="B286" s="84"/>
      <c r="C286" s="14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  <c r="AX286" s="19"/>
      <c r="AY286" s="19"/>
      <c r="AZ286" s="19"/>
      <c r="BA286" s="19"/>
      <c r="BB286" s="19"/>
      <c r="BC286" s="19"/>
      <c r="BD286" s="19"/>
      <c r="BE286" s="19"/>
      <c r="BF286" s="19"/>
      <c r="BG286" s="19"/>
      <c r="BH286" s="19"/>
      <c r="BI286" s="19"/>
      <c r="BJ286" s="19"/>
      <c r="BK286" s="19"/>
      <c r="BL286" s="19"/>
      <c r="BM286" s="19"/>
      <c r="BN286" s="19"/>
      <c r="BO286" s="19"/>
      <c r="BP286" s="19"/>
      <c r="BQ286" s="19"/>
      <c r="BR286" s="19"/>
      <c r="BS286" s="19"/>
      <c r="BT286" s="19"/>
      <c r="BU286" s="19"/>
      <c r="BV286" s="19"/>
      <c r="BW286" s="19"/>
      <c r="BX286" s="19"/>
      <c r="BY286" s="19"/>
      <c r="BZ286" s="19"/>
      <c r="CA286" s="19"/>
      <c r="CB286" s="19"/>
      <c r="CC286" s="19"/>
      <c r="CD286" s="19"/>
      <c r="CE286" s="19"/>
      <c r="CF286" s="19"/>
      <c r="CG286" s="19"/>
      <c r="CH286" s="19"/>
      <c r="CI286" s="19"/>
      <c r="CJ286" s="19"/>
      <c r="CK286" s="19"/>
      <c r="CL286" s="19"/>
      <c r="CM286" s="84"/>
      <c r="CN286" s="14"/>
      <c r="CO286" s="412"/>
    </row>
    <row r="287" spans="1:93" s="4" customFormat="1" x14ac:dyDescent="0.25">
      <c r="A287" s="84"/>
      <c r="B287" s="84"/>
      <c r="C287" s="14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  <c r="AX287" s="19"/>
      <c r="AY287" s="19"/>
      <c r="AZ287" s="19"/>
      <c r="BA287" s="19"/>
      <c r="BB287" s="19"/>
      <c r="BC287" s="19"/>
      <c r="BD287" s="19"/>
      <c r="BE287" s="19"/>
      <c r="BF287" s="19"/>
      <c r="BG287" s="19"/>
      <c r="BH287" s="19"/>
      <c r="BI287" s="19"/>
      <c r="BJ287" s="19"/>
      <c r="BK287" s="19"/>
      <c r="BL287" s="19"/>
      <c r="BM287" s="19"/>
      <c r="BN287" s="19"/>
      <c r="BO287" s="19"/>
      <c r="BP287" s="19"/>
      <c r="BQ287" s="19"/>
      <c r="BR287" s="19"/>
      <c r="BS287" s="19"/>
      <c r="BT287" s="19"/>
      <c r="BU287" s="19"/>
      <c r="BV287" s="19"/>
      <c r="BW287" s="19"/>
      <c r="BX287" s="19"/>
      <c r="BY287" s="19"/>
      <c r="BZ287" s="19"/>
      <c r="CA287" s="19"/>
      <c r="CB287" s="19"/>
      <c r="CC287" s="19"/>
      <c r="CD287" s="19"/>
      <c r="CE287" s="19"/>
      <c r="CF287" s="19"/>
      <c r="CG287" s="19"/>
      <c r="CH287" s="19"/>
      <c r="CI287" s="19"/>
      <c r="CJ287" s="19"/>
      <c r="CK287" s="19"/>
      <c r="CL287" s="19"/>
      <c r="CM287" s="84"/>
      <c r="CN287" s="14"/>
      <c r="CO287" s="412"/>
    </row>
    <row r="288" spans="1:93" s="4" customFormat="1" x14ac:dyDescent="0.25">
      <c r="A288" s="84"/>
      <c r="B288" s="84"/>
      <c r="C288" s="14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  <c r="AX288" s="19"/>
      <c r="AY288" s="19"/>
      <c r="AZ288" s="19"/>
      <c r="BA288" s="19"/>
      <c r="BB288" s="19"/>
      <c r="BC288" s="19"/>
      <c r="BD288" s="19"/>
      <c r="BE288" s="19"/>
      <c r="BF288" s="19"/>
      <c r="BG288" s="19"/>
      <c r="BH288" s="19"/>
      <c r="BI288" s="19"/>
      <c r="BJ288" s="19"/>
      <c r="BK288" s="19"/>
      <c r="BL288" s="19"/>
      <c r="BM288" s="19"/>
      <c r="BN288" s="19"/>
      <c r="BO288" s="19"/>
      <c r="BP288" s="19"/>
      <c r="BQ288" s="19"/>
      <c r="BR288" s="19"/>
      <c r="BS288" s="19"/>
      <c r="BT288" s="19"/>
      <c r="BU288" s="19"/>
      <c r="BV288" s="19"/>
      <c r="BW288" s="19"/>
      <c r="BX288" s="19"/>
      <c r="BY288" s="19"/>
      <c r="BZ288" s="19"/>
      <c r="CA288" s="19"/>
      <c r="CB288" s="19"/>
      <c r="CC288" s="19"/>
      <c r="CD288" s="19"/>
      <c r="CE288" s="19"/>
      <c r="CF288" s="19"/>
      <c r="CG288" s="19"/>
      <c r="CH288" s="19"/>
      <c r="CI288" s="19"/>
      <c r="CJ288" s="19"/>
      <c r="CK288" s="19"/>
      <c r="CL288" s="19"/>
      <c r="CM288" s="84"/>
      <c r="CN288" s="14"/>
      <c r="CO288" s="412"/>
    </row>
    <row r="289" spans="1:93" s="4" customFormat="1" x14ac:dyDescent="0.25">
      <c r="A289" s="84"/>
      <c r="B289" s="84"/>
      <c r="C289" s="14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  <c r="AX289" s="19"/>
      <c r="AY289" s="19"/>
      <c r="AZ289" s="19"/>
      <c r="BA289" s="19"/>
      <c r="BB289" s="19"/>
      <c r="BC289" s="19"/>
      <c r="BD289" s="19"/>
      <c r="BE289" s="19"/>
      <c r="BF289" s="19"/>
      <c r="BG289" s="19"/>
      <c r="BH289" s="19"/>
      <c r="BI289" s="19"/>
      <c r="BJ289" s="19"/>
      <c r="BK289" s="19"/>
      <c r="BL289" s="19"/>
      <c r="BM289" s="19"/>
      <c r="BN289" s="19"/>
      <c r="BO289" s="19"/>
      <c r="BP289" s="19"/>
      <c r="BQ289" s="19"/>
      <c r="BR289" s="19"/>
      <c r="BS289" s="19"/>
      <c r="BT289" s="19"/>
      <c r="BU289" s="19"/>
      <c r="BV289" s="19"/>
      <c r="BW289" s="19"/>
      <c r="BX289" s="19"/>
      <c r="BY289" s="19"/>
      <c r="BZ289" s="19"/>
      <c r="CA289" s="19"/>
      <c r="CB289" s="19"/>
      <c r="CC289" s="19"/>
      <c r="CD289" s="19"/>
      <c r="CE289" s="19"/>
      <c r="CF289" s="19"/>
      <c r="CG289" s="19"/>
      <c r="CH289" s="19"/>
      <c r="CI289" s="19"/>
      <c r="CJ289" s="19"/>
      <c r="CK289" s="19"/>
      <c r="CL289" s="19"/>
      <c r="CM289" s="84"/>
      <c r="CN289" s="14"/>
      <c r="CO289" s="412"/>
    </row>
    <row r="290" spans="1:93" s="4" customFormat="1" x14ac:dyDescent="0.25">
      <c r="A290" s="84"/>
      <c r="B290" s="84"/>
      <c r="C290" s="14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  <c r="AX290" s="19"/>
      <c r="AY290" s="19"/>
      <c r="AZ290" s="19"/>
      <c r="BA290" s="19"/>
      <c r="BB290" s="19"/>
      <c r="BC290" s="19"/>
      <c r="BD290" s="19"/>
      <c r="BE290" s="19"/>
      <c r="BF290" s="19"/>
      <c r="BG290" s="19"/>
      <c r="BH290" s="19"/>
      <c r="BI290" s="19"/>
      <c r="BJ290" s="19"/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/>
      <c r="BX290" s="19"/>
      <c r="BY290" s="19"/>
      <c r="BZ290" s="19"/>
      <c r="CA290" s="19"/>
      <c r="CB290" s="19"/>
      <c r="CC290" s="19"/>
      <c r="CD290" s="19"/>
      <c r="CE290" s="19"/>
      <c r="CF290" s="19"/>
      <c r="CG290" s="19"/>
      <c r="CH290" s="19"/>
      <c r="CI290" s="19"/>
      <c r="CJ290" s="19"/>
      <c r="CK290" s="19"/>
      <c r="CL290" s="19"/>
      <c r="CM290" s="84"/>
      <c r="CN290" s="14"/>
      <c r="CO290" s="412"/>
    </row>
    <row r="291" spans="1:93" s="4" customFormat="1" x14ac:dyDescent="0.25">
      <c r="A291" s="84"/>
      <c r="B291" s="84"/>
      <c r="C291" s="14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  <c r="AW291" s="19"/>
      <c r="AX291" s="19"/>
      <c r="AY291" s="19"/>
      <c r="AZ291" s="19"/>
      <c r="BA291" s="19"/>
      <c r="BB291" s="19"/>
      <c r="BC291" s="19"/>
      <c r="BD291" s="19"/>
      <c r="BE291" s="19"/>
      <c r="BF291" s="19"/>
      <c r="BG291" s="19"/>
      <c r="BH291" s="19"/>
      <c r="BI291" s="19"/>
      <c r="BJ291" s="19"/>
      <c r="BK291" s="19"/>
      <c r="BL291" s="19"/>
      <c r="BM291" s="19"/>
      <c r="BN291" s="19"/>
      <c r="BO291" s="19"/>
      <c r="BP291" s="19"/>
      <c r="BQ291" s="19"/>
      <c r="BR291" s="19"/>
      <c r="BS291" s="19"/>
      <c r="BT291" s="19"/>
      <c r="BU291" s="19"/>
      <c r="BV291" s="19"/>
      <c r="BW291" s="19"/>
      <c r="BX291" s="19"/>
      <c r="BY291" s="19"/>
      <c r="BZ291" s="19"/>
      <c r="CA291" s="19"/>
      <c r="CB291" s="19"/>
      <c r="CC291" s="19"/>
      <c r="CD291" s="19"/>
      <c r="CE291" s="19"/>
      <c r="CF291" s="19"/>
      <c r="CG291" s="19"/>
      <c r="CH291" s="19"/>
      <c r="CI291" s="19"/>
      <c r="CJ291" s="19"/>
      <c r="CK291" s="19"/>
      <c r="CL291" s="19"/>
      <c r="CM291" s="84"/>
      <c r="CN291" s="14"/>
      <c r="CO291" s="412"/>
    </row>
    <row r="292" spans="1:93" s="4" customFormat="1" x14ac:dyDescent="0.25">
      <c r="A292" s="84"/>
      <c r="B292" s="84"/>
      <c r="C292" s="14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  <c r="AV292" s="19"/>
      <c r="AW292" s="19"/>
      <c r="AX292" s="19"/>
      <c r="AY292" s="19"/>
      <c r="AZ292" s="19"/>
      <c r="BA292" s="19"/>
      <c r="BB292" s="19"/>
      <c r="BC292" s="19"/>
      <c r="BD292" s="19"/>
      <c r="BE292" s="19"/>
      <c r="BF292" s="19"/>
      <c r="BG292" s="19"/>
      <c r="BH292" s="19"/>
      <c r="BI292" s="19"/>
      <c r="BJ292" s="19"/>
      <c r="BK292" s="19"/>
      <c r="BL292" s="19"/>
      <c r="BM292" s="19"/>
      <c r="BN292" s="19"/>
      <c r="BO292" s="19"/>
      <c r="BP292" s="19"/>
      <c r="BQ292" s="19"/>
      <c r="BR292" s="19"/>
      <c r="BS292" s="19"/>
      <c r="BT292" s="19"/>
      <c r="BU292" s="19"/>
      <c r="BV292" s="19"/>
      <c r="BW292" s="19"/>
      <c r="BX292" s="19"/>
      <c r="BY292" s="19"/>
      <c r="BZ292" s="19"/>
      <c r="CA292" s="19"/>
      <c r="CB292" s="19"/>
      <c r="CC292" s="19"/>
      <c r="CD292" s="19"/>
      <c r="CE292" s="19"/>
      <c r="CF292" s="19"/>
      <c r="CG292" s="19"/>
      <c r="CH292" s="19"/>
      <c r="CI292" s="19"/>
      <c r="CJ292" s="19"/>
      <c r="CK292" s="19"/>
      <c r="CL292" s="19"/>
      <c r="CM292" s="84"/>
      <c r="CN292" s="14"/>
      <c r="CO292" s="412"/>
    </row>
    <row r="293" spans="1:93" s="4" customFormat="1" x14ac:dyDescent="0.25">
      <c r="A293" s="84"/>
      <c r="B293" s="84"/>
      <c r="C293" s="14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19"/>
      <c r="AW293" s="19"/>
      <c r="AX293" s="19"/>
      <c r="AY293" s="19"/>
      <c r="AZ293" s="19"/>
      <c r="BA293" s="19"/>
      <c r="BB293" s="19"/>
      <c r="BC293" s="19"/>
      <c r="BD293" s="19"/>
      <c r="BE293" s="19"/>
      <c r="BF293" s="19"/>
      <c r="BG293" s="19"/>
      <c r="BH293" s="19"/>
      <c r="BI293" s="19"/>
      <c r="BJ293" s="19"/>
      <c r="BK293" s="19"/>
      <c r="BL293" s="19"/>
      <c r="BM293" s="19"/>
      <c r="BN293" s="19"/>
      <c r="BO293" s="19"/>
      <c r="BP293" s="19"/>
      <c r="BQ293" s="19"/>
      <c r="BR293" s="19"/>
      <c r="BS293" s="19"/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19"/>
      <c r="CF293" s="19"/>
      <c r="CG293" s="19"/>
      <c r="CH293" s="19"/>
      <c r="CI293" s="19"/>
      <c r="CJ293" s="19"/>
      <c r="CK293" s="19"/>
      <c r="CL293" s="19"/>
      <c r="CM293" s="84"/>
      <c r="CN293" s="14"/>
      <c r="CO293" s="412"/>
    </row>
    <row r="294" spans="1:93" s="4" customFormat="1" x14ac:dyDescent="0.25">
      <c r="A294" s="84"/>
      <c r="B294" s="84"/>
      <c r="C294" s="14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  <c r="AV294" s="19"/>
      <c r="AW294" s="19"/>
      <c r="AX294" s="19"/>
      <c r="AY294" s="19"/>
      <c r="AZ294" s="19"/>
      <c r="BA294" s="19"/>
      <c r="BB294" s="19"/>
      <c r="BC294" s="19"/>
      <c r="BD294" s="19"/>
      <c r="BE294" s="19"/>
      <c r="BF294" s="19"/>
      <c r="BG294" s="19"/>
      <c r="BH294" s="19"/>
      <c r="BI294" s="19"/>
      <c r="BJ294" s="19"/>
      <c r="BK294" s="19"/>
      <c r="BL294" s="19"/>
      <c r="BM294" s="19"/>
      <c r="BN294" s="19"/>
      <c r="BO294" s="19"/>
      <c r="BP294" s="19"/>
      <c r="BQ294" s="19"/>
      <c r="BR294" s="19"/>
      <c r="BS294" s="19"/>
      <c r="BT294" s="19"/>
      <c r="BU294" s="19"/>
      <c r="BV294" s="19"/>
      <c r="BW294" s="19"/>
      <c r="BX294" s="19"/>
      <c r="BY294" s="19"/>
      <c r="BZ294" s="19"/>
      <c r="CA294" s="19"/>
      <c r="CB294" s="19"/>
      <c r="CC294" s="19"/>
      <c r="CD294" s="19"/>
      <c r="CE294" s="19"/>
      <c r="CF294" s="19"/>
      <c r="CG294" s="19"/>
      <c r="CH294" s="19"/>
      <c r="CI294" s="19"/>
      <c r="CJ294" s="19"/>
      <c r="CK294" s="19"/>
      <c r="CL294" s="19"/>
      <c r="CM294" s="84"/>
      <c r="CN294" s="14"/>
      <c r="CO294" s="412"/>
    </row>
    <row r="295" spans="1:93" s="4" customFormat="1" x14ac:dyDescent="0.25">
      <c r="A295" s="84"/>
      <c r="B295" s="84"/>
      <c r="C295" s="14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  <c r="AV295" s="19"/>
      <c r="AW295" s="19"/>
      <c r="AX295" s="19"/>
      <c r="AY295" s="19"/>
      <c r="AZ295" s="19"/>
      <c r="BA295" s="19"/>
      <c r="BB295" s="19"/>
      <c r="BC295" s="19"/>
      <c r="BD295" s="19"/>
      <c r="BE295" s="19"/>
      <c r="BF295" s="19"/>
      <c r="BG295" s="19"/>
      <c r="BH295" s="19"/>
      <c r="BI295" s="19"/>
      <c r="BJ295" s="19"/>
      <c r="BK295" s="19"/>
      <c r="BL295" s="19"/>
      <c r="BM295" s="19"/>
      <c r="BN295" s="19"/>
      <c r="BO295" s="19"/>
      <c r="BP295" s="19"/>
      <c r="BQ295" s="19"/>
      <c r="BR295" s="19"/>
      <c r="BS295" s="19"/>
      <c r="BT295" s="19"/>
      <c r="BU295" s="19"/>
      <c r="BV295" s="19"/>
      <c r="BW295" s="19"/>
      <c r="BX295" s="19"/>
      <c r="BY295" s="19"/>
      <c r="BZ295" s="19"/>
      <c r="CA295" s="19"/>
      <c r="CB295" s="19"/>
      <c r="CC295" s="19"/>
      <c r="CD295" s="19"/>
      <c r="CE295" s="19"/>
      <c r="CF295" s="19"/>
      <c r="CG295" s="19"/>
      <c r="CH295" s="19"/>
      <c r="CI295" s="19"/>
      <c r="CJ295" s="19"/>
      <c r="CK295" s="19"/>
      <c r="CL295" s="19"/>
      <c r="CM295" s="84"/>
      <c r="CN295" s="14"/>
      <c r="CO295" s="412"/>
    </row>
    <row r="296" spans="1:93" s="4" customFormat="1" x14ac:dyDescent="0.25">
      <c r="A296" s="84"/>
      <c r="B296" s="84"/>
      <c r="C296" s="14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  <c r="AV296" s="19"/>
      <c r="AW296" s="19"/>
      <c r="AX296" s="19"/>
      <c r="AY296" s="19"/>
      <c r="AZ296" s="19"/>
      <c r="BA296" s="19"/>
      <c r="BB296" s="19"/>
      <c r="BC296" s="19"/>
      <c r="BD296" s="19"/>
      <c r="BE296" s="19"/>
      <c r="BF296" s="19"/>
      <c r="BG296" s="19"/>
      <c r="BH296" s="19"/>
      <c r="BI296" s="19"/>
      <c r="BJ296" s="19"/>
      <c r="BK296" s="19"/>
      <c r="BL296" s="19"/>
      <c r="BM296" s="19"/>
      <c r="BN296" s="19"/>
      <c r="BO296" s="19"/>
      <c r="BP296" s="19"/>
      <c r="BQ296" s="19"/>
      <c r="BR296" s="19"/>
      <c r="BS296" s="19"/>
      <c r="BT296" s="19"/>
      <c r="BU296" s="19"/>
      <c r="BV296" s="19"/>
      <c r="BW296" s="19"/>
      <c r="BX296" s="19"/>
      <c r="BY296" s="19"/>
      <c r="BZ296" s="19"/>
      <c r="CA296" s="19"/>
      <c r="CB296" s="19"/>
      <c r="CC296" s="19"/>
      <c r="CD296" s="19"/>
      <c r="CE296" s="19"/>
      <c r="CF296" s="19"/>
      <c r="CG296" s="19"/>
      <c r="CH296" s="19"/>
      <c r="CI296" s="19"/>
      <c r="CJ296" s="19"/>
      <c r="CK296" s="19"/>
      <c r="CL296" s="19"/>
      <c r="CM296" s="84"/>
      <c r="CN296" s="14"/>
      <c r="CO296" s="412"/>
    </row>
    <row r="297" spans="1:93" s="4" customFormat="1" x14ac:dyDescent="0.25">
      <c r="A297" s="84"/>
      <c r="B297" s="84"/>
      <c r="C297" s="14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  <c r="AV297" s="19"/>
      <c r="AW297" s="19"/>
      <c r="AX297" s="19"/>
      <c r="AY297" s="19"/>
      <c r="AZ297" s="19"/>
      <c r="BA297" s="19"/>
      <c r="BB297" s="19"/>
      <c r="BC297" s="19"/>
      <c r="BD297" s="19"/>
      <c r="BE297" s="19"/>
      <c r="BF297" s="19"/>
      <c r="BG297" s="19"/>
      <c r="BH297" s="19"/>
      <c r="BI297" s="19"/>
      <c r="BJ297" s="19"/>
      <c r="BK297" s="19"/>
      <c r="BL297" s="19"/>
      <c r="BM297" s="19"/>
      <c r="BN297" s="19"/>
      <c r="BO297" s="19"/>
      <c r="BP297" s="19"/>
      <c r="BQ297" s="19"/>
      <c r="BR297" s="19"/>
      <c r="BS297" s="19"/>
      <c r="BT297" s="19"/>
      <c r="BU297" s="19"/>
      <c r="BV297" s="19"/>
      <c r="BW297" s="19"/>
      <c r="BX297" s="19"/>
      <c r="BY297" s="19"/>
      <c r="BZ297" s="19"/>
      <c r="CA297" s="19"/>
      <c r="CB297" s="19"/>
      <c r="CC297" s="19"/>
      <c r="CD297" s="19"/>
      <c r="CE297" s="19"/>
      <c r="CF297" s="19"/>
      <c r="CG297" s="19"/>
      <c r="CH297" s="19"/>
      <c r="CI297" s="19"/>
      <c r="CJ297" s="19"/>
      <c r="CK297" s="19"/>
      <c r="CL297" s="19"/>
      <c r="CM297" s="84"/>
      <c r="CN297" s="14"/>
      <c r="CO297" s="412"/>
    </row>
    <row r="298" spans="1:93" s="4" customFormat="1" x14ac:dyDescent="0.25">
      <c r="A298" s="84"/>
      <c r="B298" s="84"/>
      <c r="C298" s="14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  <c r="AV298" s="19"/>
      <c r="AW298" s="19"/>
      <c r="AX298" s="19"/>
      <c r="AY298" s="19"/>
      <c r="AZ298" s="19"/>
      <c r="BA298" s="19"/>
      <c r="BB298" s="19"/>
      <c r="BC298" s="19"/>
      <c r="BD298" s="19"/>
      <c r="BE298" s="19"/>
      <c r="BF298" s="19"/>
      <c r="BG298" s="19"/>
      <c r="BH298" s="19"/>
      <c r="BI298" s="19"/>
      <c r="BJ298" s="19"/>
      <c r="BK298" s="19"/>
      <c r="BL298" s="19"/>
      <c r="BM298" s="19"/>
      <c r="BN298" s="19"/>
      <c r="BO298" s="19"/>
      <c r="BP298" s="19"/>
      <c r="BQ298" s="19"/>
      <c r="BR298" s="19"/>
      <c r="BS298" s="19"/>
      <c r="BT298" s="19"/>
      <c r="BU298" s="19"/>
      <c r="BV298" s="19"/>
      <c r="BW298" s="19"/>
      <c r="BX298" s="19"/>
      <c r="BY298" s="19"/>
      <c r="BZ298" s="19"/>
      <c r="CA298" s="19"/>
      <c r="CB298" s="19"/>
      <c r="CC298" s="19"/>
      <c r="CD298" s="19"/>
      <c r="CE298" s="19"/>
      <c r="CF298" s="19"/>
      <c r="CG298" s="19"/>
      <c r="CH298" s="19"/>
      <c r="CI298" s="19"/>
      <c r="CJ298" s="19"/>
      <c r="CK298" s="19"/>
      <c r="CL298" s="19"/>
      <c r="CM298" s="84"/>
      <c r="CN298" s="14"/>
      <c r="CO298" s="412"/>
    </row>
    <row r="299" spans="1:93" s="4" customFormat="1" x14ac:dyDescent="0.25">
      <c r="A299" s="84"/>
      <c r="B299" s="84"/>
      <c r="C299" s="14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  <c r="AV299" s="19"/>
      <c r="AW299" s="19"/>
      <c r="AX299" s="19"/>
      <c r="AY299" s="19"/>
      <c r="AZ299" s="19"/>
      <c r="BA299" s="19"/>
      <c r="BB299" s="19"/>
      <c r="BC299" s="19"/>
      <c r="BD299" s="19"/>
      <c r="BE299" s="19"/>
      <c r="BF299" s="19"/>
      <c r="BG299" s="19"/>
      <c r="BH299" s="19"/>
      <c r="BI299" s="19"/>
      <c r="BJ299" s="19"/>
      <c r="BK299" s="19"/>
      <c r="BL299" s="19"/>
      <c r="BM299" s="19"/>
      <c r="BN299" s="19"/>
      <c r="BO299" s="19"/>
      <c r="BP299" s="19"/>
      <c r="BQ299" s="19"/>
      <c r="BR299" s="19"/>
      <c r="BS299" s="19"/>
      <c r="BT299" s="19"/>
      <c r="BU299" s="19"/>
      <c r="BV299" s="19"/>
      <c r="BW299" s="19"/>
      <c r="BX299" s="19"/>
      <c r="BY299" s="19"/>
      <c r="BZ299" s="19"/>
      <c r="CA299" s="19"/>
      <c r="CB299" s="19"/>
      <c r="CC299" s="19"/>
      <c r="CD299" s="19"/>
      <c r="CE299" s="19"/>
      <c r="CF299" s="19"/>
      <c r="CG299" s="19"/>
      <c r="CH299" s="19"/>
      <c r="CI299" s="19"/>
      <c r="CJ299" s="19"/>
      <c r="CK299" s="19"/>
      <c r="CL299" s="19"/>
      <c r="CM299" s="84"/>
      <c r="CN299" s="14"/>
      <c r="CO299" s="412"/>
    </row>
    <row r="300" spans="1:93" s="4" customFormat="1" x14ac:dyDescent="0.25">
      <c r="A300" s="84"/>
      <c r="B300" s="84"/>
      <c r="C300" s="14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  <c r="AV300" s="19"/>
      <c r="AW300" s="19"/>
      <c r="AX300" s="19"/>
      <c r="AY300" s="19"/>
      <c r="AZ300" s="19"/>
      <c r="BA300" s="19"/>
      <c r="BB300" s="19"/>
      <c r="BC300" s="19"/>
      <c r="BD300" s="19"/>
      <c r="BE300" s="19"/>
      <c r="BF300" s="19"/>
      <c r="BG300" s="19"/>
      <c r="BH300" s="19"/>
      <c r="BI300" s="19"/>
      <c r="BJ300" s="19"/>
      <c r="BK300" s="19"/>
      <c r="BL300" s="19"/>
      <c r="BM300" s="19"/>
      <c r="BN300" s="19"/>
      <c r="BO300" s="19"/>
      <c r="BP300" s="19"/>
      <c r="BQ300" s="19"/>
      <c r="BR300" s="19"/>
      <c r="BS300" s="19"/>
      <c r="BT300" s="19"/>
      <c r="BU300" s="19"/>
      <c r="BV300" s="19"/>
      <c r="BW300" s="19"/>
      <c r="BX300" s="19"/>
      <c r="BY300" s="19"/>
      <c r="BZ300" s="19"/>
      <c r="CA300" s="19"/>
      <c r="CB300" s="19"/>
      <c r="CC300" s="19"/>
      <c r="CD300" s="19"/>
      <c r="CE300" s="19"/>
      <c r="CF300" s="19"/>
      <c r="CG300" s="19"/>
      <c r="CH300" s="19"/>
      <c r="CI300" s="19"/>
      <c r="CJ300" s="19"/>
      <c r="CK300" s="19"/>
      <c r="CL300" s="19"/>
      <c r="CM300" s="84"/>
      <c r="CN300" s="14"/>
      <c r="CO300" s="412"/>
    </row>
    <row r="301" spans="1:93" s="4" customFormat="1" x14ac:dyDescent="0.25">
      <c r="A301" s="84"/>
      <c r="B301" s="84"/>
      <c r="C301" s="14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  <c r="AV301" s="19"/>
      <c r="AW301" s="19"/>
      <c r="AX301" s="19"/>
      <c r="AY301" s="19"/>
      <c r="AZ301" s="19"/>
      <c r="BA301" s="19"/>
      <c r="BB301" s="19"/>
      <c r="BC301" s="19"/>
      <c r="BD301" s="19"/>
      <c r="BE301" s="19"/>
      <c r="BF301" s="19"/>
      <c r="BG301" s="19"/>
      <c r="BH301" s="19"/>
      <c r="BI301" s="19"/>
      <c r="BJ301" s="19"/>
      <c r="BK301" s="19"/>
      <c r="BL301" s="19"/>
      <c r="BM301" s="19"/>
      <c r="BN301" s="19"/>
      <c r="BO301" s="19"/>
      <c r="BP301" s="19"/>
      <c r="BQ301" s="19"/>
      <c r="BR301" s="19"/>
      <c r="BS301" s="19"/>
      <c r="BT301" s="19"/>
      <c r="BU301" s="19"/>
      <c r="BV301" s="19"/>
      <c r="BW301" s="19"/>
      <c r="BX301" s="19"/>
      <c r="BY301" s="19"/>
      <c r="BZ301" s="19"/>
      <c r="CA301" s="19"/>
      <c r="CB301" s="19"/>
      <c r="CC301" s="19"/>
      <c r="CD301" s="19"/>
      <c r="CE301" s="19"/>
      <c r="CF301" s="19"/>
      <c r="CG301" s="19"/>
      <c r="CH301" s="19"/>
      <c r="CI301" s="19"/>
      <c r="CJ301" s="19"/>
      <c r="CK301" s="19"/>
      <c r="CL301" s="19"/>
      <c r="CM301" s="84"/>
      <c r="CN301" s="14"/>
      <c r="CO301" s="412"/>
    </row>
    <row r="302" spans="1:93" s="4" customFormat="1" x14ac:dyDescent="0.25">
      <c r="A302" s="84"/>
      <c r="B302" s="84"/>
      <c r="C302" s="14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  <c r="AV302" s="19"/>
      <c r="AW302" s="19"/>
      <c r="AX302" s="19"/>
      <c r="AY302" s="19"/>
      <c r="AZ302" s="19"/>
      <c r="BA302" s="19"/>
      <c r="BB302" s="19"/>
      <c r="BC302" s="19"/>
      <c r="BD302" s="19"/>
      <c r="BE302" s="19"/>
      <c r="BF302" s="19"/>
      <c r="BG302" s="19"/>
      <c r="BH302" s="19"/>
      <c r="BI302" s="19"/>
      <c r="BJ302" s="19"/>
      <c r="BK302" s="19"/>
      <c r="BL302" s="19"/>
      <c r="BM302" s="19"/>
      <c r="BN302" s="19"/>
      <c r="BO302" s="19"/>
      <c r="BP302" s="19"/>
      <c r="BQ302" s="19"/>
      <c r="BR302" s="19"/>
      <c r="BS302" s="19"/>
      <c r="BT302" s="19"/>
      <c r="BU302" s="19"/>
      <c r="BV302" s="19"/>
      <c r="BW302" s="19"/>
      <c r="BX302" s="19"/>
      <c r="BY302" s="19"/>
      <c r="BZ302" s="19"/>
      <c r="CA302" s="19"/>
      <c r="CB302" s="19"/>
      <c r="CC302" s="19"/>
      <c r="CD302" s="19"/>
      <c r="CE302" s="19"/>
      <c r="CF302" s="19"/>
      <c r="CG302" s="19"/>
      <c r="CH302" s="19"/>
      <c r="CI302" s="19"/>
      <c r="CJ302" s="19"/>
      <c r="CK302" s="19"/>
      <c r="CL302" s="19"/>
      <c r="CM302" s="84"/>
      <c r="CN302" s="14"/>
      <c r="CO302" s="412"/>
    </row>
    <row r="303" spans="1:93" s="4" customFormat="1" x14ac:dyDescent="0.25">
      <c r="A303" s="84"/>
      <c r="B303" s="84"/>
      <c r="C303" s="14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  <c r="AV303" s="19"/>
      <c r="AW303" s="19"/>
      <c r="AX303" s="19"/>
      <c r="AY303" s="19"/>
      <c r="AZ303" s="19"/>
      <c r="BA303" s="19"/>
      <c r="BB303" s="19"/>
      <c r="BC303" s="19"/>
      <c r="BD303" s="19"/>
      <c r="BE303" s="19"/>
      <c r="BF303" s="19"/>
      <c r="BG303" s="19"/>
      <c r="BH303" s="19"/>
      <c r="BI303" s="19"/>
      <c r="BJ303" s="19"/>
      <c r="BK303" s="19"/>
      <c r="BL303" s="19"/>
      <c r="BM303" s="19"/>
      <c r="BN303" s="19"/>
      <c r="BO303" s="19"/>
      <c r="BP303" s="19"/>
      <c r="BQ303" s="19"/>
      <c r="BR303" s="19"/>
      <c r="BS303" s="19"/>
      <c r="BT303" s="19"/>
      <c r="BU303" s="19"/>
      <c r="BV303" s="19"/>
      <c r="BW303" s="19"/>
      <c r="BX303" s="19"/>
      <c r="BY303" s="19"/>
      <c r="BZ303" s="19"/>
      <c r="CA303" s="19"/>
      <c r="CB303" s="19"/>
      <c r="CC303" s="19"/>
      <c r="CD303" s="19"/>
      <c r="CE303" s="19"/>
      <c r="CF303" s="19"/>
      <c r="CG303" s="19"/>
      <c r="CH303" s="19"/>
      <c r="CI303" s="19"/>
      <c r="CJ303" s="19"/>
      <c r="CK303" s="19"/>
      <c r="CL303" s="19"/>
      <c r="CM303" s="84"/>
      <c r="CN303" s="14"/>
      <c r="CO303" s="412"/>
    </row>
    <row r="304" spans="1:93" s="4" customFormat="1" x14ac:dyDescent="0.25">
      <c r="A304" s="84"/>
      <c r="B304" s="84"/>
      <c r="C304" s="14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  <c r="AV304" s="19"/>
      <c r="AW304" s="19"/>
      <c r="AX304" s="19"/>
      <c r="AY304" s="19"/>
      <c r="AZ304" s="19"/>
      <c r="BA304" s="19"/>
      <c r="BB304" s="19"/>
      <c r="BC304" s="19"/>
      <c r="BD304" s="19"/>
      <c r="BE304" s="19"/>
      <c r="BF304" s="19"/>
      <c r="BG304" s="19"/>
      <c r="BH304" s="19"/>
      <c r="BI304" s="19"/>
      <c r="BJ304" s="19"/>
      <c r="BK304" s="19"/>
      <c r="BL304" s="19"/>
      <c r="BM304" s="19"/>
      <c r="BN304" s="19"/>
      <c r="BO304" s="19"/>
      <c r="BP304" s="19"/>
      <c r="BQ304" s="19"/>
      <c r="BR304" s="19"/>
      <c r="BS304" s="19"/>
      <c r="BT304" s="19"/>
      <c r="BU304" s="19"/>
      <c r="BV304" s="19"/>
      <c r="BW304" s="19"/>
      <c r="BX304" s="19"/>
      <c r="BY304" s="19"/>
      <c r="BZ304" s="19"/>
      <c r="CA304" s="19"/>
      <c r="CB304" s="19"/>
      <c r="CC304" s="19"/>
      <c r="CD304" s="19"/>
      <c r="CE304" s="19"/>
      <c r="CF304" s="19"/>
      <c r="CG304" s="19"/>
      <c r="CH304" s="19"/>
      <c r="CI304" s="19"/>
      <c r="CJ304" s="19"/>
      <c r="CK304" s="19"/>
      <c r="CL304" s="19"/>
      <c r="CM304" s="84"/>
      <c r="CN304" s="14"/>
      <c r="CO304" s="412"/>
    </row>
    <row r="305" spans="1:93" s="4" customFormat="1" x14ac:dyDescent="0.25">
      <c r="A305" s="84"/>
      <c r="B305" s="84"/>
      <c r="C305" s="14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  <c r="AV305" s="19"/>
      <c r="AW305" s="19"/>
      <c r="AX305" s="19"/>
      <c r="AY305" s="19"/>
      <c r="AZ305" s="19"/>
      <c r="BA305" s="19"/>
      <c r="BB305" s="19"/>
      <c r="BC305" s="19"/>
      <c r="BD305" s="19"/>
      <c r="BE305" s="19"/>
      <c r="BF305" s="19"/>
      <c r="BG305" s="19"/>
      <c r="BH305" s="19"/>
      <c r="BI305" s="19"/>
      <c r="BJ305" s="19"/>
      <c r="BK305" s="19"/>
      <c r="BL305" s="19"/>
      <c r="BM305" s="19"/>
      <c r="BN305" s="19"/>
      <c r="BO305" s="19"/>
      <c r="BP305" s="19"/>
      <c r="BQ305" s="19"/>
      <c r="BR305" s="19"/>
      <c r="BS305" s="19"/>
      <c r="BT305" s="19"/>
      <c r="BU305" s="19"/>
      <c r="BV305" s="19"/>
      <c r="BW305" s="19"/>
      <c r="BX305" s="19"/>
      <c r="BY305" s="19"/>
      <c r="BZ305" s="19"/>
      <c r="CA305" s="19"/>
      <c r="CB305" s="19"/>
      <c r="CC305" s="19"/>
      <c r="CD305" s="19"/>
      <c r="CE305" s="19"/>
      <c r="CF305" s="19"/>
      <c r="CG305" s="19"/>
      <c r="CH305" s="19"/>
      <c r="CI305" s="19"/>
      <c r="CJ305" s="19"/>
      <c r="CK305" s="19"/>
      <c r="CL305" s="19"/>
      <c r="CM305" s="84"/>
      <c r="CN305" s="14"/>
      <c r="CO305" s="412"/>
    </row>
    <row r="306" spans="1:93" s="4" customFormat="1" x14ac:dyDescent="0.25">
      <c r="A306" s="84"/>
      <c r="B306" s="84"/>
      <c r="C306" s="14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  <c r="AV306" s="19"/>
      <c r="AW306" s="19"/>
      <c r="AX306" s="19"/>
      <c r="AY306" s="19"/>
      <c r="AZ306" s="19"/>
      <c r="BA306" s="19"/>
      <c r="BB306" s="19"/>
      <c r="BC306" s="19"/>
      <c r="BD306" s="19"/>
      <c r="BE306" s="19"/>
      <c r="BF306" s="19"/>
      <c r="BG306" s="19"/>
      <c r="BH306" s="19"/>
      <c r="BI306" s="19"/>
      <c r="BJ306" s="19"/>
      <c r="BK306" s="19"/>
      <c r="BL306" s="19"/>
      <c r="BM306" s="19"/>
      <c r="BN306" s="19"/>
      <c r="BO306" s="19"/>
      <c r="BP306" s="19"/>
      <c r="BQ306" s="19"/>
      <c r="BR306" s="19"/>
      <c r="BS306" s="19"/>
      <c r="BT306" s="19"/>
      <c r="BU306" s="19"/>
      <c r="BV306" s="19"/>
      <c r="BW306" s="19"/>
      <c r="BX306" s="19"/>
      <c r="BY306" s="19"/>
      <c r="BZ306" s="19"/>
      <c r="CA306" s="19"/>
      <c r="CB306" s="19"/>
      <c r="CC306" s="19"/>
      <c r="CD306" s="19"/>
      <c r="CE306" s="19"/>
      <c r="CF306" s="19"/>
      <c r="CG306" s="19"/>
      <c r="CH306" s="19"/>
      <c r="CI306" s="19"/>
      <c r="CJ306" s="19"/>
      <c r="CK306" s="19"/>
      <c r="CL306" s="19"/>
      <c r="CM306" s="84"/>
      <c r="CN306" s="14"/>
      <c r="CO306" s="412"/>
    </row>
    <row r="307" spans="1:93" s="4" customFormat="1" x14ac:dyDescent="0.25">
      <c r="A307" s="84"/>
      <c r="B307" s="84"/>
      <c r="C307" s="14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  <c r="AV307" s="19"/>
      <c r="AW307" s="19"/>
      <c r="AX307" s="19"/>
      <c r="AY307" s="19"/>
      <c r="AZ307" s="19"/>
      <c r="BA307" s="19"/>
      <c r="BB307" s="19"/>
      <c r="BC307" s="19"/>
      <c r="BD307" s="19"/>
      <c r="BE307" s="19"/>
      <c r="BF307" s="19"/>
      <c r="BG307" s="19"/>
      <c r="BH307" s="19"/>
      <c r="BI307" s="19"/>
      <c r="BJ307" s="19"/>
      <c r="BK307" s="19"/>
      <c r="BL307" s="19"/>
      <c r="BM307" s="19"/>
      <c r="BN307" s="19"/>
      <c r="BO307" s="19"/>
      <c r="BP307" s="19"/>
      <c r="BQ307" s="19"/>
      <c r="BR307" s="19"/>
      <c r="BS307" s="19"/>
      <c r="BT307" s="19"/>
      <c r="BU307" s="19"/>
      <c r="BV307" s="19"/>
      <c r="BW307" s="19"/>
      <c r="BX307" s="19"/>
      <c r="BY307" s="19"/>
      <c r="BZ307" s="19"/>
      <c r="CA307" s="19"/>
      <c r="CB307" s="19"/>
      <c r="CC307" s="19"/>
      <c r="CD307" s="19"/>
      <c r="CE307" s="19"/>
      <c r="CF307" s="19"/>
      <c r="CG307" s="19"/>
      <c r="CH307" s="19"/>
      <c r="CI307" s="19"/>
      <c r="CJ307" s="19"/>
      <c r="CK307" s="19"/>
      <c r="CL307" s="19"/>
      <c r="CM307" s="84"/>
      <c r="CN307" s="14"/>
      <c r="CO307" s="412"/>
    </row>
    <row r="308" spans="1:93" s="4" customFormat="1" x14ac:dyDescent="0.25">
      <c r="A308" s="84"/>
      <c r="B308" s="84"/>
      <c r="C308" s="14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  <c r="AV308" s="19"/>
      <c r="AW308" s="19"/>
      <c r="AX308" s="19"/>
      <c r="AY308" s="19"/>
      <c r="AZ308" s="19"/>
      <c r="BA308" s="19"/>
      <c r="BB308" s="19"/>
      <c r="BC308" s="19"/>
      <c r="BD308" s="19"/>
      <c r="BE308" s="19"/>
      <c r="BF308" s="19"/>
      <c r="BG308" s="19"/>
      <c r="BH308" s="19"/>
      <c r="BI308" s="19"/>
      <c r="BJ308" s="19"/>
      <c r="BK308" s="19"/>
      <c r="BL308" s="19"/>
      <c r="BM308" s="19"/>
      <c r="BN308" s="19"/>
      <c r="BO308" s="19"/>
      <c r="BP308" s="19"/>
      <c r="BQ308" s="19"/>
      <c r="BR308" s="19"/>
      <c r="BS308" s="19"/>
      <c r="BT308" s="19"/>
      <c r="BU308" s="19"/>
      <c r="BV308" s="19"/>
      <c r="BW308" s="19"/>
      <c r="BX308" s="19"/>
      <c r="BY308" s="19"/>
      <c r="BZ308" s="19"/>
      <c r="CA308" s="19"/>
      <c r="CB308" s="19"/>
      <c r="CC308" s="19"/>
      <c r="CD308" s="19"/>
      <c r="CE308" s="19"/>
      <c r="CF308" s="19"/>
      <c r="CG308" s="19"/>
      <c r="CH308" s="19"/>
      <c r="CI308" s="19"/>
      <c r="CJ308" s="19"/>
      <c r="CK308" s="19"/>
      <c r="CL308" s="19"/>
      <c r="CM308" s="84"/>
      <c r="CN308" s="14"/>
      <c r="CO308" s="412"/>
    </row>
    <row r="309" spans="1:93" s="4" customFormat="1" x14ac:dyDescent="0.25">
      <c r="A309" s="84"/>
      <c r="B309" s="84"/>
      <c r="C309" s="14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  <c r="AV309" s="19"/>
      <c r="AW309" s="19"/>
      <c r="AX309" s="19"/>
      <c r="AY309" s="19"/>
      <c r="AZ309" s="19"/>
      <c r="BA309" s="19"/>
      <c r="BB309" s="19"/>
      <c r="BC309" s="19"/>
      <c r="BD309" s="19"/>
      <c r="BE309" s="19"/>
      <c r="BF309" s="19"/>
      <c r="BG309" s="19"/>
      <c r="BH309" s="19"/>
      <c r="BI309" s="19"/>
      <c r="BJ309" s="19"/>
      <c r="BK309" s="19"/>
      <c r="BL309" s="19"/>
      <c r="BM309" s="19"/>
      <c r="BN309" s="19"/>
      <c r="BO309" s="19"/>
      <c r="BP309" s="19"/>
      <c r="BQ309" s="19"/>
      <c r="BR309" s="19"/>
      <c r="BS309" s="19"/>
      <c r="BT309" s="19"/>
      <c r="BU309" s="19"/>
      <c r="BV309" s="19"/>
      <c r="BW309" s="19"/>
      <c r="BX309" s="19"/>
      <c r="BY309" s="19"/>
      <c r="BZ309" s="19"/>
      <c r="CA309" s="19"/>
      <c r="CB309" s="19"/>
      <c r="CC309" s="19"/>
      <c r="CD309" s="19"/>
      <c r="CE309" s="19"/>
      <c r="CF309" s="19"/>
      <c r="CG309" s="19"/>
      <c r="CH309" s="19"/>
      <c r="CI309" s="19"/>
      <c r="CJ309" s="19"/>
      <c r="CK309" s="19"/>
      <c r="CL309" s="19"/>
      <c r="CM309" s="84"/>
      <c r="CN309" s="14"/>
      <c r="CO309" s="412"/>
    </row>
    <row r="310" spans="1:93" s="4" customFormat="1" x14ac:dyDescent="0.25">
      <c r="A310" s="84"/>
      <c r="B310" s="84"/>
      <c r="C310" s="14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  <c r="AV310" s="19"/>
      <c r="AW310" s="19"/>
      <c r="AX310" s="19"/>
      <c r="AY310" s="19"/>
      <c r="AZ310" s="19"/>
      <c r="BA310" s="19"/>
      <c r="BB310" s="19"/>
      <c r="BC310" s="19"/>
      <c r="BD310" s="19"/>
      <c r="BE310" s="19"/>
      <c r="BF310" s="19"/>
      <c r="BG310" s="19"/>
      <c r="BH310" s="19"/>
      <c r="BI310" s="19"/>
      <c r="BJ310" s="19"/>
      <c r="BK310" s="19"/>
      <c r="BL310" s="19"/>
      <c r="BM310" s="19"/>
      <c r="BN310" s="19"/>
      <c r="BO310" s="19"/>
      <c r="BP310" s="19"/>
      <c r="BQ310" s="19"/>
      <c r="BR310" s="19"/>
      <c r="BS310" s="19"/>
      <c r="BT310" s="19"/>
      <c r="BU310" s="19"/>
      <c r="BV310" s="19"/>
      <c r="BW310" s="19"/>
      <c r="BX310" s="19"/>
      <c r="BY310" s="19"/>
      <c r="BZ310" s="19"/>
      <c r="CA310" s="19"/>
      <c r="CB310" s="19"/>
      <c r="CC310" s="19"/>
      <c r="CD310" s="19"/>
      <c r="CE310" s="19"/>
      <c r="CF310" s="19"/>
      <c r="CG310" s="19"/>
      <c r="CH310" s="19"/>
      <c r="CI310" s="19"/>
      <c r="CJ310" s="19"/>
      <c r="CK310" s="19"/>
      <c r="CL310" s="19"/>
      <c r="CM310" s="84"/>
      <c r="CN310" s="14"/>
      <c r="CO310" s="412"/>
    </row>
    <row r="311" spans="1:93" s="4" customFormat="1" x14ac:dyDescent="0.25">
      <c r="A311" s="84"/>
      <c r="B311" s="84"/>
      <c r="C311" s="14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  <c r="AV311" s="19"/>
      <c r="AW311" s="19"/>
      <c r="AX311" s="19"/>
      <c r="AY311" s="19"/>
      <c r="AZ311" s="19"/>
      <c r="BA311" s="19"/>
      <c r="BB311" s="19"/>
      <c r="BC311" s="19"/>
      <c r="BD311" s="19"/>
      <c r="BE311" s="19"/>
      <c r="BF311" s="19"/>
      <c r="BG311" s="19"/>
      <c r="BH311" s="19"/>
      <c r="BI311" s="19"/>
      <c r="BJ311" s="19"/>
      <c r="BK311" s="19"/>
      <c r="BL311" s="19"/>
      <c r="BM311" s="19"/>
      <c r="BN311" s="19"/>
      <c r="BO311" s="19"/>
      <c r="BP311" s="19"/>
      <c r="BQ311" s="19"/>
      <c r="BR311" s="19"/>
      <c r="BS311" s="19"/>
      <c r="BT311" s="19"/>
      <c r="BU311" s="19"/>
      <c r="BV311" s="19"/>
      <c r="BW311" s="19"/>
      <c r="BX311" s="19"/>
      <c r="BY311" s="19"/>
      <c r="BZ311" s="19"/>
      <c r="CA311" s="19"/>
      <c r="CB311" s="19"/>
      <c r="CC311" s="19"/>
      <c r="CD311" s="19"/>
      <c r="CE311" s="19"/>
      <c r="CF311" s="19"/>
      <c r="CG311" s="19"/>
      <c r="CH311" s="19"/>
      <c r="CI311" s="19"/>
      <c r="CJ311" s="19"/>
      <c r="CK311" s="19"/>
      <c r="CL311" s="19"/>
      <c r="CM311" s="84"/>
      <c r="CN311" s="14"/>
      <c r="CO311" s="412"/>
    </row>
    <row r="312" spans="1:93" s="4" customFormat="1" x14ac:dyDescent="0.25">
      <c r="A312" s="84"/>
      <c r="B312" s="84"/>
      <c r="C312" s="14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  <c r="AV312" s="19"/>
      <c r="AW312" s="19"/>
      <c r="AX312" s="19"/>
      <c r="AY312" s="19"/>
      <c r="AZ312" s="19"/>
      <c r="BA312" s="19"/>
      <c r="BB312" s="19"/>
      <c r="BC312" s="19"/>
      <c r="BD312" s="19"/>
      <c r="BE312" s="19"/>
      <c r="BF312" s="19"/>
      <c r="BG312" s="19"/>
      <c r="BH312" s="19"/>
      <c r="BI312" s="19"/>
      <c r="BJ312" s="19"/>
      <c r="BK312" s="19"/>
      <c r="BL312" s="19"/>
      <c r="BM312" s="19"/>
      <c r="BN312" s="19"/>
      <c r="BO312" s="19"/>
      <c r="BP312" s="19"/>
      <c r="BQ312" s="19"/>
      <c r="BR312" s="19"/>
      <c r="BS312" s="19"/>
      <c r="BT312" s="19"/>
      <c r="BU312" s="19"/>
      <c r="BV312" s="19"/>
      <c r="BW312" s="19"/>
      <c r="BX312" s="19"/>
      <c r="BY312" s="19"/>
      <c r="BZ312" s="19"/>
      <c r="CA312" s="19"/>
      <c r="CB312" s="19"/>
      <c r="CC312" s="19"/>
      <c r="CD312" s="19"/>
      <c r="CE312" s="19"/>
      <c r="CF312" s="19"/>
      <c r="CG312" s="19"/>
      <c r="CH312" s="19"/>
      <c r="CI312" s="19"/>
      <c r="CJ312" s="19"/>
      <c r="CK312" s="19"/>
      <c r="CL312" s="19"/>
      <c r="CM312" s="84"/>
      <c r="CN312" s="14"/>
      <c r="CO312" s="412"/>
    </row>
    <row r="313" spans="1:93" s="4" customFormat="1" x14ac:dyDescent="0.25">
      <c r="A313" s="84"/>
      <c r="B313" s="84"/>
      <c r="C313" s="14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  <c r="AV313" s="19"/>
      <c r="AW313" s="19"/>
      <c r="AX313" s="19"/>
      <c r="AY313" s="19"/>
      <c r="AZ313" s="19"/>
      <c r="BA313" s="19"/>
      <c r="BB313" s="19"/>
      <c r="BC313" s="19"/>
      <c r="BD313" s="19"/>
      <c r="BE313" s="19"/>
      <c r="BF313" s="19"/>
      <c r="BG313" s="19"/>
      <c r="BH313" s="19"/>
      <c r="BI313" s="19"/>
      <c r="BJ313" s="19"/>
      <c r="BK313" s="19"/>
      <c r="BL313" s="19"/>
      <c r="BM313" s="19"/>
      <c r="BN313" s="19"/>
      <c r="BO313" s="19"/>
      <c r="BP313" s="19"/>
      <c r="BQ313" s="19"/>
      <c r="BR313" s="19"/>
      <c r="BS313" s="19"/>
      <c r="BT313" s="19"/>
      <c r="BU313" s="19"/>
      <c r="BV313" s="19"/>
      <c r="BW313" s="19"/>
      <c r="BX313" s="19"/>
      <c r="BY313" s="19"/>
      <c r="BZ313" s="19"/>
      <c r="CA313" s="19"/>
      <c r="CB313" s="19"/>
      <c r="CC313" s="19"/>
      <c r="CD313" s="19"/>
      <c r="CE313" s="19"/>
      <c r="CF313" s="19"/>
      <c r="CG313" s="19"/>
      <c r="CH313" s="19"/>
      <c r="CI313" s="19"/>
      <c r="CJ313" s="19"/>
      <c r="CK313" s="19"/>
      <c r="CL313" s="19"/>
      <c r="CM313" s="84"/>
      <c r="CN313" s="14"/>
      <c r="CO313" s="412"/>
    </row>
    <row r="314" spans="1:93" s="4" customFormat="1" x14ac:dyDescent="0.25">
      <c r="A314" s="84"/>
      <c r="B314" s="84"/>
      <c r="C314" s="14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  <c r="AV314" s="19"/>
      <c r="AW314" s="19"/>
      <c r="AX314" s="19"/>
      <c r="AY314" s="19"/>
      <c r="AZ314" s="19"/>
      <c r="BA314" s="19"/>
      <c r="BB314" s="19"/>
      <c r="BC314" s="19"/>
      <c r="BD314" s="19"/>
      <c r="BE314" s="19"/>
      <c r="BF314" s="19"/>
      <c r="BG314" s="19"/>
      <c r="BH314" s="19"/>
      <c r="BI314" s="19"/>
      <c r="BJ314" s="19"/>
      <c r="BK314" s="19"/>
      <c r="BL314" s="19"/>
      <c r="BM314" s="19"/>
      <c r="BN314" s="19"/>
      <c r="BO314" s="19"/>
      <c r="BP314" s="19"/>
      <c r="BQ314" s="19"/>
      <c r="BR314" s="19"/>
      <c r="BS314" s="19"/>
      <c r="BT314" s="19"/>
      <c r="BU314" s="19"/>
      <c r="BV314" s="19"/>
      <c r="BW314" s="19"/>
      <c r="BX314" s="19"/>
      <c r="BY314" s="19"/>
      <c r="BZ314" s="19"/>
      <c r="CA314" s="19"/>
      <c r="CB314" s="19"/>
      <c r="CC314" s="19"/>
      <c r="CD314" s="19"/>
      <c r="CE314" s="19"/>
      <c r="CF314" s="19"/>
      <c r="CG314" s="19"/>
      <c r="CH314" s="19"/>
      <c r="CI314" s="19"/>
      <c r="CJ314" s="19"/>
      <c r="CK314" s="19"/>
      <c r="CL314" s="19"/>
      <c r="CM314" s="84"/>
      <c r="CN314" s="14"/>
      <c r="CO314" s="412"/>
    </row>
    <row r="315" spans="1:93" s="4" customFormat="1" x14ac:dyDescent="0.25">
      <c r="A315" s="84"/>
      <c r="B315" s="84"/>
      <c r="C315" s="14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  <c r="AV315" s="19"/>
      <c r="AW315" s="19"/>
      <c r="AX315" s="19"/>
      <c r="AY315" s="19"/>
      <c r="AZ315" s="19"/>
      <c r="BA315" s="19"/>
      <c r="BB315" s="19"/>
      <c r="BC315" s="19"/>
      <c r="BD315" s="19"/>
      <c r="BE315" s="19"/>
      <c r="BF315" s="19"/>
      <c r="BG315" s="19"/>
      <c r="BH315" s="19"/>
      <c r="BI315" s="19"/>
      <c r="BJ315" s="19"/>
      <c r="BK315" s="19"/>
      <c r="BL315" s="19"/>
      <c r="BM315" s="19"/>
      <c r="BN315" s="19"/>
      <c r="BO315" s="19"/>
      <c r="BP315" s="19"/>
      <c r="BQ315" s="19"/>
      <c r="BR315" s="19"/>
      <c r="BS315" s="19"/>
      <c r="BT315" s="19"/>
      <c r="BU315" s="19"/>
      <c r="BV315" s="19"/>
      <c r="BW315" s="19"/>
      <c r="BX315" s="19"/>
      <c r="BY315" s="19"/>
      <c r="BZ315" s="19"/>
      <c r="CA315" s="19"/>
      <c r="CB315" s="19"/>
      <c r="CC315" s="19"/>
      <c r="CD315" s="19"/>
      <c r="CE315" s="19"/>
      <c r="CF315" s="19"/>
      <c r="CG315" s="19"/>
      <c r="CH315" s="19"/>
      <c r="CI315" s="19"/>
      <c r="CJ315" s="19"/>
      <c r="CK315" s="19"/>
      <c r="CL315" s="19"/>
      <c r="CM315" s="84"/>
      <c r="CN315" s="14"/>
      <c r="CO315" s="412"/>
    </row>
    <row r="316" spans="1:93" s="4" customFormat="1" x14ac:dyDescent="0.25">
      <c r="A316" s="84"/>
      <c r="B316" s="84"/>
      <c r="C316" s="14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  <c r="AV316" s="19"/>
      <c r="AW316" s="19"/>
      <c r="AX316" s="19"/>
      <c r="AY316" s="19"/>
      <c r="AZ316" s="19"/>
      <c r="BA316" s="19"/>
      <c r="BB316" s="19"/>
      <c r="BC316" s="19"/>
      <c r="BD316" s="19"/>
      <c r="BE316" s="19"/>
      <c r="BF316" s="19"/>
      <c r="BG316" s="19"/>
      <c r="BH316" s="19"/>
      <c r="BI316" s="19"/>
      <c r="BJ316" s="19"/>
      <c r="BK316" s="19"/>
      <c r="BL316" s="19"/>
      <c r="BM316" s="19"/>
      <c r="BN316" s="19"/>
      <c r="BO316" s="19"/>
      <c r="BP316" s="19"/>
      <c r="BQ316" s="19"/>
      <c r="BR316" s="19"/>
      <c r="BS316" s="19"/>
      <c r="BT316" s="19"/>
      <c r="BU316" s="19"/>
      <c r="BV316" s="19"/>
      <c r="BW316" s="19"/>
      <c r="BX316" s="19"/>
      <c r="BY316" s="19"/>
      <c r="BZ316" s="19"/>
      <c r="CA316" s="19"/>
      <c r="CB316" s="19"/>
      <c r="CC316" s="19"/>
      <c r="CD316" s="19"/>
      <c r="CE316" s="19"/>
      <c r="CF316" s="19"/>
      <c r="CG316" s="19"/>
      <c r="CH316" s="19"/>
      <c r="CI316" s="19"/>
      <c r="CJ316" s="19"/>
      <c r="CK316" s="19"/>
      <c r="CL316" s="19"/>
      <c r="CM316" s="84"/>
      <c r="CN316" s="14"/>
      <c r="CO316" s="412"/>
    </row>
    <row r="317" spans="1:93" s="4" customFormat="1" x14ac:dyDescent="0.25">
      <c r="A317" s="84"/>
      <c r="B317" s="84"/>
      <c r="C317" s="14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19"/>
      <c r="AW317" s="19"/>
      <c r="AX317" s="19"/>
      <c r="AY317" s="19"/>
      <c r="AZ317" s="19"/>
      <c r="BA317" s="19"/>
      <c r="BB317" s="19"/>
      <c r="BC317" s="19"/>
      <c r="BD317" s="19"/>
      <c r="BE317" s="19"/>
      <c r="BF317" s="19"/>
      <c r="BG317" s="19"/>
      <c r="BH317" s="19"/>
      <c r="BI317" s="19"/>
      <c r="BJ317" s="19"/>
      <c r="BK317" s="19"/>
      <c r="BL317" s="19"/>
      <c r="BM317" s="19"/>
      <c r="BN317" s="19"/>
      <c r="BO317" s="19"/>
      <c r="BP317" s="19"/>
      <c r="BQ317" s="19"/>
      <c r="BR317" s="19"/>
      <c r="BS317" s="19"/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19"/>
      <c r="CF317" s="19"/>
      <c r="CG317" s="19"/>
      <c r="CH317" s="19"/>
      <c r="CI317" s="19"/>
      <c r="CJ317" s="19"/>
      <c r="CK317" s="19"/>
      <c r="CL317" s="19"/>
      <c r="CM317" s="84"/>
      <c r="CN317" s="14"/>
      <c r="CO317" s="412"/>
    </row>
    <row r="318" spans="1:93" s="4" customFormat="1" x14ac:dyDescent="0.25">
      <c r="A318" s="84"/>
      <c r="B318" s="84"/>
      <c r="C318" s="14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  <c r="AV318" s="19"/>
      <c r="AW318" s="19"/>
      <c r="AX318" s="19"/>
      <c r="AY318" s="19"/>
      <c r="AZ318" s="19"/>
      <c r="BA318" s="19"/>
      <c r="BB318" s="19"/>
      <c r="BC318" s="19"/>
      <c r="BD318" s="19"/>
      <c r="BE318" s="19"/>
      <c r="BF318" s="19"/>
      <c r="BG318" s="19"/>
      <c r="BH318" s="19"/>
      <c r="BI318" s="19"/>
      <c r="BJ318" s="19"/>
      <c r="BK318" s="19"/>
      <c r="BL318" s="19"/>
      <c r="BM318" s="19"/>
      <c r="BN318" s="19"/>
      <c r="BO318" s="19"/>
      <c r="BP318" s="19"/>
      <c r="BQ318" s="19"/>
      <c r="BR318" s="19"/>
      <c r="BS318" s="19"/>
      <c r="BT318" s="19"/>
      <c r="BU318" s="19"/>
      <c r="BV318" s="19"/>
      <c r="BW318" s="19"/>
      <c r="BX318" s="19"/>
      <c r="BY318" s="19"/>
      <c r="BZ318" s="19"/>
      <c r="CA318" s="19"/>
      <c r="CB318" s="19"/>
      <c r="CC318" s="19"/>
      <c r="CD318" s="19"/>
      <c r="CE318" s="19"/>
      <c r="CF318" s="19"/>
      <c r="CG318" s="19"/>
      <c r="CH318" s="19"/>
      <c r="CI318" s="19"/>
      <c r="CJ318" s="19"/>
      <c r="CK318" s="19"/>
      <c r="CL318" s="19"/>
      <c r="CM318" s="84"/>
      <c r="CN318" s="14"/>
      <c r="CO318" s="412"/>
    </row>
    <row r="319" spans="1:93" s="4" customFormat="1" x14ac:dyDescent="0.25">
      <c r="A319" s="84"/>
      <c r="B319" s="84"/>
      <c r="C319" s="14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  <c r="AV319" s="19"/>
      <c r="AW319" s="19"/>
      <c r="AX319" s="19"/>
      <c r="AY319" s="19"/>
      <c r="AZ319" s="19"/>
      <c r="BA319" s="19"/>
      <c r="BB319" s="19"/>
      <c r="BC319" s="19"/>
      <c r="BD319" s="19"/>
      <c r="BE319" s="19"/>
      <c r="BF319" s="19"/>
      <c r="BG319" s="19"/>
      <c r="BH319" s="19"/>
      <c r="BI319" s="19"/>
      <c r="BJ319" s="19"/>
      <c r="BK319" s="19"/>
      <c r="BL319" s="19"/>
      <c r="BM319" s="19"/>
      <c r="BN319" s="19"/>
      <c r="BO319" s="19"/>
      <c r="BP319" s="19"/>
      <c r="BQ319" s="19"/>
      <c r="BR319" s="19"/>
      <c r="BS319" s="19"/>
      <c r="BT319" s="19"/>
      <c r="BU319" s="19"/>
      <c r="BV319" s="19"/>
      <c r="BW319" s="19"/>
      <c r="BX319" s="19"/>
      <c r="BY319" s="19"/>
      <c r="BZ319" s="19"/>
      <c r="CA319" s="19"/>
      <c r="CB319" s="19"/>
      <c r="CC319" s="19"/>
      <c r="CD319" s="19"/>
      <c r="CE319" s="19"/>
      <c r="CF319" s="19"/>
      <c r="CG319" s="19"/>
      <c r="CH319" s="19"/>
      <c r="CI319" s="19"/>
      <c r="CJ319" s="19"/>
      <c r="CK319" s="19"/>
      <c r="CL319" s="19"/>
      <c r="CM319" s="84"/>
      <c r="CN319" s="14"/>
      <c r="CO319" s="412"/>
    </row>
    <row r="320" spans="1:93" s="4" customFormat="1" x14ac:dyDescent="0.25">
      <c r="A320" s="84"/>
      <c r="B320" s="84"/>
      <c r="C320" s="14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  <c r="AV320" s="19"/>
      <c r="AW320" s="19"/>
      <c r="AX320" s="19"/>
      <c r="AY320" s="19"/>
      <c r="AZ320" s="19"/>
      <c r="BA320" s="19"/>
      <c r="BB320" s="19"/>
      <c r="BC320" s="19"/>
      <c r="BD320" s="19"/>
      <c r="BE320" s="19"/>
      <c r="BF320" s="19"/>
      <c r="BG320" s="19"/>
      <c r="BH320" s="19"/>
      <c r="BI320" s="19"/>
      <c r="BJ320" s="19"/>
      <c r="BK320" s="19"/>
      <c r="BL320" s="19"/>
      <c r="BM320" s="19"/>
      <c r="BN320" s="19"/>
      <c r="BO320" s="19"/>
      <c r="BP320" s="19"/>
      <c r="BQ320" s="19"/>
      <c r="BR320" s="19"/>
      <c r="BS320" s="19"/>
      <c r="BT320" s="19"/>
      <c r="BU320" s="19"/>
      <c r="BV320" s="19"/>
      <c r="BW320" s="19"/>
      <c r="BX320" s="19"/>
      <c r="BY320" s="19"/>
      <c r="BZ320" s="19"/>
      <c r="CA320" s="19"/>
      <c r="CB320" s="19"/>
      <c r="CC320" s="19"/>
      <c r="CD320" s="19"/>
      <c r="CE320" s="19"/>
      <c r="CF320" s="19"/>
      <c r="CG320" s="19"/>
      <c r="CH320" s="19"/>
      <c r="CI320" s="19"/>
      <c r="CJ320" s="19"/>
      <c r="CK320" s="19"/>
      <c r="CL320" s="19"/>
      <c r="CM320" s="84"/>
      <c r="CN320" s="14"/>
      <c r="CO320" s="412"/>
    </row>
    <row r="321" spans="1:93" s="4" customFormat="1" x14ac:dyDescent="0.25">
      <c r="A321" s="84"/>
      <c r="B321" s="84"/>
      <c r="C321" s="14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19"/>
      <c r="AW321" s="19"/>
      <c r="AX321" s="19"/>
      <c r="AY321" s="19"/>
      <c r="AZ321" s="19"/>
      <c r="BA321" s="19"/>
      <c r="BB321" s="19"/>
      <c r="BC321" s="19"/>
      <c r="BD321" s="19"/>
      <c r="BE321" s="19"/>
      <c r="BF321" s="19"/>
      <c r="BG321" s="19"/>
      <c r="BH321" s="19"/>
      <c r="BI321" s="19"/>
      <c r="BJ321" s="19"/>
      <c r="BK321" s="19"/>
      <c r="BL321" s="19"/>
      <c r="BM321" s="19"/>
      <c r="BN321" s="19"/>
      <c r="BO321" s="19"/>
      <c r="BP321" s="19"/>
      <c r="BQ321" s="19"/>
      <c r="BR321" s="19"/>
      <c r="BS321" s="19"/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F321" s="19"/>
      <c r="CG321" s="19"/>
      <c r="CH321" s="19"/>
      <c r="CI321" s="19"/>
      <c r="CJ321" s="19"/>
      <c r="CK321" s="19"/>
      <c r="CL321" s="19"/>
      <c r="CM321" s="84"/>
      <c r="CN321" s="14"/>
      <c r="CO321" s="412"/>
    </row>
    <row r="322" spans="1:93" s="4" customFormat="1" x14ac:dyDescent="0.25">
      <c r="A322" s="84"/>
      <c r="B322" s="84"/>
      <c r="C322" s="14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  <c r="AV322" s="19"/>
      <c r="AW322" s="19"/>
      <c r="AX322" s="19"/>
      <c r="AY322" s="19"/>
      <c r="AZ322" s="19"/>
      <c r="BA322" s="19"/>
      <c r="BB322" s="19"/>
      <c r="BC322" s="19"/>
      <c r="BD322" s="19"/>
      <c r="BE322" s="19"/>
      <c r="BF322" s="19"/>
      <c r="BG322" s="19"/>
      <c r="BH322" s="19"/>
      <c r="BI322" s="19"/>
      <c r="BJ322" s="19"/>
      <c r="BK322" s="19"/>
      <c r="BL322" s="19"/>
      <c r="BM322" s="19"/>
      <c r="BN322" s="19"/>
      <c r="BO322" s="19"/>
      <c r="BP322" s="19"/>
      <c r="BQ322" s="19"/>
      <c r="BR322" s="19"/>
      <c r="BS322" s="19"/>
      <c r="BT322" s="19"/>
      <c r="BU322" s="19"/>
      <c r="BV322" s="19"/>
      <c r="BW322" s="19"/>
      <c r="BX322" s="19"/>
      <c r="BY322" s="19"/>
      <c r="BZ322" s="19"/>
      <c r="CA322" s="19"/>
      <c r="CB322" s="19"/>
      <c r="CC322" s="19"/>
      <c r="CD322" s="19"/>
      <c r="CE322" s="19"/>
      <c r="CF322" s="19"/>
      <c r="CG322" s="19"/>
      <c r="CH322" s="19"/>
      <c r="CI322" s="19"/>
      <c r="CJ322" s="19"/>
      <c r="CK322" s="19"/>
      <c r="CL322" s="19"/>
      <c r="CM322" s="84"/>
      <c r="CN322" s="14"/>
      <c r="CO322" s="412"/>
    </row>
    <row r="323" spans="1:93" s="4" customFormat="1" x14ac:dyDescent="0.25">
      <c r="A323" s="84"/>
      <c r="B323" s="84"/>
      <c r="C323" s="14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  <c r="AV323" s="19"/>
      <c r="AW323" s="19"/>
      <c r="AX323" s="19"/>
      <c r="AY323" s="19"/>
      <c r="AZ323" s="19"/>
      <c r="BA323" s="19"/>
      <c r="BB323" s="19"/>
      <c r="BC323" s="19"/>
      <c r="BD323" s="19"/>
      <c r="BE323" s="19"/>
      <c r="BF323" s="19"/>
      <c r="BG323" s="19"/>
      <c r="BH323" s="19"/>
      <c r="BI323" s="19"/>
      <c r="BJ323" s="19"/>
      <c r="BK323" s="19"/>
      <c r="BL323" s="19"/>
      <c r="BM323" s="19"/>
      <c r="BN323" s="19"/>
      <c r="BO323" s="19"/>
      <c r="BP323" s="19"/>
      <c r="BQ323" s="19"/>
      <c r="BR323" s="19"/>
      <c r="BS323" s="19"/>
      <c r="BT323" s="19"/>
      <c r="BU323" s="19"/>
      <c r="BV323" s="19"/>
      <c r="BW323" s="19"/>
      <c r="BX323" s="19"/>
      <c r="BY323" s="19"/>
      <c r="BZ323" s="19"/>
      <c r="CA323" s="19"/>
      <c r="CB323" s="19"/>
      <c r="CC323" s="19"/>
      <c r="CD323" s="19"/>
      <c r="CE323" s="19"/>
      <c r="CF323" s="19"/>
      <c r="CG323" s="19"/>
      <c r="CH323" s="19"/>
      <c r="CI323" s="19"/>
      <c r="CJ323" s="19"/>
      <c r="CK323" s="19"/>
      <c r="CL323" s="19"/>
      <c r="CM323" s="84"/>
      <c r="CN323" s="14"/>
      <c r="CO323" s="412"/>
    </row>
    <row r="324" spans="1:93" s="4" customFormat="1" x14ac:dyDescent="0.25">
      <c r="A324" s="84"/>
      <c r="B324" s="84"/>
      <c r="C324" s="14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  <c r="AV324" s="19"/>
      <c r="AW324" s="19"/>
      <c r="AX324" s="19"/>
      <c r="AY324" s="19"/>
      <c r="AZ324" s="19"/>
      <c r="BA324" s="19"/>
      <c r="BB324" s="19"/>
      <c r="BC324" s="19"/>
      <c r="BD324" s="19"/>
      <c r="BE324" s="19"/>
      <c r="BF324" s="19"/>
      <c r="BG324" s="19"/>
      <c r="BH324" s="19"/>
      <c r="BI324" s="19"/>
      <c r="BJ324" s="19"/>
      <c r="BK324" s="19"/>
      <c r="BL324" s="19"/>
      <c r="BM324" s="19"/>
      <c r="BN324" s="19"/>
      <c r="BO324" s="19"/>
      <c r="BP324" s="19"/>
      <c r="BQ324" s="19"/>
      <c r="BR324" s="19"/>
      <c r="BS324" s="19"/>
      <c r="BT324" s="19"/>
      <c r="BU324" s="19"/>
      <c r="BV324" s="19"/>
      <c r="BW324" s="19"/>
      <c r="BX324" s="19"/>
      <c r="BY324" s="19"/>
      <c r="BZ324" s="19"/>
      <c r="CA324" s="19"/>
      <c r="CB324" s="19"/>
      <c r="CC324" s="19"/>
      <c r="CD324" s="19"/>
      <c r="CE324" s="19"/>
      <c r="CF324" s="19"/>
      <c r="CG324" s="19"/>
      <c r="CH324" s="19"/>
      <c r="CI324" s="19"/>
      <c r="CJ324" s="19"/>
      <c r="CK324" s="19"/>
      <c r="CL324" s="19"/>
      <c r="CM324" s="84"/>
      <c r="CN324" s="14"/>
      <c r="CO324" s="412"/>
    </row>
    <row r="325" spans="1:93" s="4" customFormat="1" x14ac:dyDescent="0.25">
      <c r="A325" s="84"/>
      <c r="B325" s="84"/>
      <c r="C325" s="14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  <c r="AV325" s="19"/>
      <c r="AW325" s="19"/>
      <c r="AX325" s="19"/>
      <c r="AY325" s="19"/>
      <c r="AZ325" s="19"/>
      <c r="BA325" s="19"/>
      <c r="BB325" s="19"/>
      <c r="BC325" s="19"/>
      <c r="BD325" s="19"/>
      <c r="BE325" s="19"/>
      <c r="BF325" s="19"/>
      <c r="BG325" s="19"/>
      <c r="BH325" s="19"/>
      <c r="BI325" s="19"/>
      <c r="BJ325" s="19"/>
      <c r="BK325" s="19"/>
      <c r="BL325" s="19"/>
      <c r="BM325" s="19"/>
      <c r="BN325" s="19"/>
      <c r="BO325" s="19"/>
      <c r="BP325" s="19"/>
      <c r="BQ325" s="19"/>
      <c r="BR325" s="19"/>
      <c r="BS325" s="19"/>
      <c r="BT325" s="19"/>
      <c r="BU325" s="19"/>
      <c r="BV325" s="19"/>
      <c r="BW325" s="19"/>
      <c r="BX325" s="19"/>
      <c r="BY325" s="19"/>
      <c r="BZ325" s="19"/>
      <c r="CA325" s="19"/>
      <c r="CB325" s="19"/>
      <c r="CC325" s="19"/>
      <c r="CD325" s="19"/>
      <c r="CE325" s="19"/>
      <c r="CF325" s="19"/>
      <c r="CG325" s="19"/>
      <c r="CH325" s="19"/>
      <c r="CI325" s="19"/>
      <c r="CJ325" s="19"/>
      <c r="CK325" s="19"/>
      <c r="CL325" s="19"/>
      <c r="CM325" s="84"/>
      <c r="CN325" s="14"/>
      <c r="CO325" s="412"/>
    </row>
    <row r="326" spans="1:93" s="4" customFormat="1" x14ac:dyDescent="0.25">
      <c r="A326" s="84"/>
      <c r="B326" s="84"/>
      <c r="C326" s="14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  <c r="AV326" s="19"/>
      <c r="AW326" s="19"/>
      <c r="AX326" s="19"/>
      <c r="AY326" s="19"/>
      <c r="AZ326" s="19"/>
      <c r="BA326" s="19"/>
      <c r="BB326" s="19"/>
      <c r="BC326" s="19"/>
      <c r="BD326" s="19"/>
      <c r="BE326" s="19"/>
      <c r="BF326" s="19"/>
      <c r="BG326" s="19"/>
      <c r="BH326" s="19"/>
      <c r="BI326" s="19"/>
      <c r="BJ326" s="19"/>
      <c r="BK326" s="19"/>
      <c r="BL326" s="19"/>
      <c r="BM326" s="19"/>
      <c r="BN326" s="19"/>
      <c r="BO326" s="19"/>
      <c r="BP326" s="19"/>
      <c r="BQ326" s="19"/>
      <c r="BR326" s="19"/>
      <c r="BS326" s="19"/>
      <c r="BT326" s="19"/>
      <c r="BU326" s="19"/>
      <c r="BV326" s="19"/>
      <c r="BW326" s="19"/>
      <c r="BX326" s="19"/>
      <c r="BY326" s="19"/>
      <c r="BZ326" s="19"/>
      <c r="CA326" s="19"/>
      <c r="CB326" s="19"/>
      <c r="CC326" s="19"/>
      <c r="CD326" s="19"/>
      <c r="CE326" s="19"/>
      <c r="CF326" s="19"/>
      <c r="CG326" s="19"/>
      <c r="CH326" s="19"/>
      <c r="CI326" s="19"/>
      <c r="CJ326" s="19"/>
      <c r="CK326" s="19"/>
      <c r="CL326" s="19"/>
      <c r="CM326" s="84"/>
      <c r="CN326" s="14"/>
      <c r="CO326" s="412"/>
    </row>
    <row r="327" spans="1:93" s="4" customFormat="1" x14ac:dyDescent="0.25">
      <c r="A327" s="84"/>
      <c r="B327" s="84"/>
      <c r="C327" s="14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  <c r="AV327" s="19"/>
      <c r="AW327" s="19"/>
      <c r="AX327" s="19"/>
      <c r="AY327" s="19"/>
      <c r="AZ327" s="19"/>
      <c r="BA327" s="19"/>
      <c r="BB327" s="19"/>
      <c r="BC327" s="19"/>
      <c r="BD327" s="19"/>
      <c r="BE327" s="19"/>
      <c r="BF327" s="19"/>
      <c r="BG327" s="19"/>
      <c r="BH327" s="19"/>
      <c r="BI327" s="19"/>
      <c r="BJ327" s="19"/>
      <c r="BK327" s="19"/>
      <c r="BL327" s="19"/>
      <c r="BM327" s="19"/>
      <c r="BN327" s="19"/>
      <c r="BO327" s="19"/>
      <c r="BP327" s="19"/>
      <c r="BQ327" s="19"/>
      <c r="BR327" s="19"/>
      <c r="BS327" s="19"/>
      <c r="BT327" s="19"/>
      <c r="BU327" s="19"/>
      <c r="BV327" s="19"/>
      <c r="BW327" s="19"/>
      <c r="BX327" s="19"/>
      <c r="BY327" s="19"/>
      <c r="BZ327" s="19"/>
      <c r="CA327" s="19"/>
      <c r="CB327" s="19"/>
      <c r="CC327" s="19"/>
      <c r="CD327" s="19"/>
      <c r="CE327" s="19"/>
      <c r="CF327" s="19"/>
      <c r="CG327" s="19"/>
      <c r="CH327" s="19"/>
      <c r="CI327" s="19"/>
      <c r="CJ327" s="19"/>
      <c r="CK327" s="19"/>
      <c r="CL327" s="19"/>
      <c r="CM327" s="84"/>
      <c r="CN327" s="14"/>
      <c r="CO327" s="412"/>
    </row>
    <row r="328" spans="1:93" s="4" customFormat="1" x14ac:dyDescent="0.25">
      <c r="A328" s="84"/>
      <c r="B328" s="84"/>
      <c r="C328" s="14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  <c r="AV328" s="19"/>
      <c r="AW328" s="19"/>
      <c r="AX328" s="19"/>
      <c r="AY328" s="19"/>
      <c r="AZ328" s="19"/>
      <c r="BA328" s="19"/>
      <c r="BB328" s="19"/>
      <c r="BC328" s="19"/>
      <c r="BD328" s="19"/>
      <c r="BE328" s="19"/>
      <c r="BF328" s="19"/>
      <c r="BG328" s="19"/>
      <c r="BH328" s="19"/>
      <c r="BI328" s="19"/>
      <c r="BJ328" s="19"/>
      <c r="BK328" s="19"/>
      <c r="BL328" s="19"/>
      <c r="BM328" s="19"/>
      <c r="BN328" s="19"/>
      <c r="BO328" s="19"/>
      <c r="BP328" s="19"/>
      <c r="BQ328" s="19"/>
      <c r="BR328" s="19"/>
      <c r="BS328" s="19"/>
      <c r="BT328" s="19"/>
      <c r="BU328" s="19"/>
      <c r="BV328" s="19"/>
      <c r="BW328" s="19"/>
      <c r="BX328" s="19"/>
      <c r="BY328" s="19"/>
      <c r="BZ328" s="19"/>
      <c r="CA328" s="19"/>
      <c r="CB328" s="19"/>
      <c r="CC328" s="19"/>
      <c r="CD328" s="19"/>
      <c r="CE328" s="19"/>
      <c r="CF328" s="19"/>
      <c r="CG328" s="19"/>
      <c r="CH328" s="19"/>
      <c r="CI328" s="19"/>
      <c r="CJ328" s="19"/>
      <c r="CK328" s="19"/>
      <c r="CL328" s="19"/>
      <c r="CM328" s="84"/>
      <c r="CN328" s="14"/>
      <c r="CO328" s="412"/>
    </row>
    <row r="329" spans="1:93" s="4" customFormat="1" x14ac:dyDescent="0.25">
      <c r="A329" s="84"/>
      <c r="B329" s="84"/>
      <c r="C329" s="14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  <c r="AV329" s="19"/>
      <c r="AW329" s="19"/>
      <c r="AX329" s="19"/>
      <c r="AY329" s="19"/>
      <c r="AZ329" s="19"/>
      <c r="BA329" s="19"/>
      <c r="BB329" s="19"/>
      <c r="BC329" s="19"/>
      <c r="BD329" s="19"/>
      <c r="BE329" s="19"/>
      <c r="BF329" s="19"/>
      <c r="BG329" s="19"/>
      <c r="BH329" s="19"/>
      <c r="BI329" s="19"/>
      <c r="BJ329" s="19"/>
      <c r="BK329" s="19"/>
      <c r="BL329" s="19"/>
      <c r="BM329" s="19"/>
      <c r="BN329" s="19"/>
      <c r="BO329" s="19"/>
      <c r="BP329" s="19"/>
      <c r="BQ329" s="19"/>
      <c r="BR329" s="19"/>
      <c r="BS329" s="19"/>
      <c r="BT329" s="19"/>
      <c r="BU329" s="19"/>
      <c r="BV329" s="19"/>
      <c r="BW329" s="19"/>
      <c r="BX329" s="19"/>
      <c r="BY329" s="19"/>
      <c r="BZ329" s="19"/>
      <c r="CA329" s="19"/>
      <c r="CB329" s="19"/>
      <c r="CC329" s="19"/>
      <c r="CD329" s="19"/>
      <c r="CE329" s="19"/>
      <c r="CF329" s="19"/>
      <c r="CG329" s="19"/>
      <c r="CH329" s="19"/>
      <c r="CI329" s="19"/>
      <c r="CJ329" s="19"/>
      <c r="CK329" s="19"/>
      <c r="CL329" s="19"/>
      <c r="CM329" s="84"/>
      <c r="CN329" s="14"/>
      <c r="CO329" s="412"/>
    </row>
    <row r="330" spans="1:93" s="4" customFormat="1" x14ac:dyDescent="0.25">
      <c r="A330" s="84"/>
      <c r="B330" s="84"/>
      <c r="C330" s="14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  <c r="AV330" s="19"/>
      <c r="AW330" s="19"/>
      <c r="AX330" s="19"/>
      <c r="AY330" s="19"/>
      <c r="AZ330" s="19"/>
      <c r="BA330" s="19"/>
      <c r="BB330" s="19"/>
      <c r="BC330" s="19"/>
      <c r="BD330" s="19"/>
      <c r="BE330" s="19"/>
      <c r="BF330" s="19"/>
      <c r="BG330" s="19"/>
      <c r="BH330" s="19"/>
      <c r="BI330" s="19"/>
      <c r="BJ330" s="19"/>
      <c r="BK330" s="19"/>
      <c r="BL330" s="19"/>
      <c r="BM330" s="19"/>
      <c r="BN330" s="19"/>
      <c r="BO330" s="19"/>
      <c r="BP330" s="19"/>
      <c r="BQ330" s="19"/>
      <c r="BR330" s="19"/>
      <c r="BS330" s="19"/>
      <c r="BT330" s="19"/>
      <c r="BU330" s="19"/>
      <c r="BV330" s="19"/>
      <c r="BW330" s="19"/>
      <c r="BX330" s="19"/>
      <c r="BY330" s="19"/>
      <c r="BZ330" s="19"/>
      <c r="CA330" s="19"/>
      <c r="CB330" s="19"/>
      <c r="CC330" s="19"/>
      <c r="CD330" s="19"/>
      <c r="CE330" s="19"/>
      <c r="CF330" s="19"/>
      <c r="CG330" s="19"/>
      <c r="CH330" s="19"/>
      <c r="CI330" s="19"/>
      <c r="CJ330" s="19"/>
      <c r="CK330" s="19"/>
      <c r="CL330" s="19"/>
      <c r="CM330" s="84"/>
      <c r="CN330" s="14"/>
      <c r="CO330" s="412"/>
    </row>
    <row r="331" spans="1:93" s="4" customFormat="1" x14ac:dyDescent="0.25">
      <c r="A331" s="84"/>
      <c r="B331" s="84"/>
      <c r="C331" s="14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  <c r="AV331" s="19"/>
      <c r="AW331" s="19"/>
      <c r="AX331" s="19"/>
      <c r="AY331" s="19"/>
      <c r="AZ331" s="19"/>
      <c r="BA331" s="19"/>
      <c r="BB331" s="19"/>
      <c r="BC331" s="19"/>
      <c r="BD331" s="19"/>
      <c r="BE331" s="19"/>
      <c r="BF331" s="19"/>
      <c r="BG331" s="19"/>
      <c r="BH331" s="19"/>
      <c r="BI331" s="19"/>
      <c r="BJ331" s="19"/>
      <c r="BK331" s="19"/>
      <c r="BL331" s="19"/>
      <c r="BM331" s="19"/>
      <c r="BN331" s="19"/>
      <c r="BO331" s="19"/>
      <c r="BP331" s="19"/>
      <c r="BQ331" s="19"/>
      <c r="BR331" s="19"/>
      <c r="BS331" s="19"/>
      <c r="BT331" s="19"/>
      <c r="BU331" s="19"/>
      <c r="BV331" s="19"/>
      <c r="BW331" s="19"/>
      <c r="BX331" s="19"/>
      <c r="BY331" s="19"/>
      <c r="BZ331" s="19"/>
      <c r="CA331" s="19"/>
      <c r="CB331" s="19"/>
      <c r="CC331" s="19"/>
      <c r="CD331" s="19"/>
      <c r="CE331" s="19"/>
      <c r="CF331" s="19"/>
      <c r="CG331" s="19"/>
      <c r="CH331" s="19"/>
      <c r="CI331" s="19"/>
      <c r="CJ331" s="19"/>
      <c r="CK331" s="19"/>
      <c r="CL331" s="19"/>
      <c r="CM331" s="84"/>
      <c r="CN331" s="14"/>
      <c r="CO331" s="412"/>
    </row>
    <row r="332" spans="1:93" s="4" customFormat="1" x14ac:dyDescent="0.25">
      <c r="A332" s="84"/>
      <c r="B332" s="84"/>
      <c r="C332" s="14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  <c r="AV332" s="19"/>
      <c r="AW332" s="19"/>
      <c r="AX332" s="19"/>
      <c r="AY332" s="19"/>
      <c r="AZ332" s="19"/>
      <c r="BA332" s="19"/>
      <c r="BB332" s="19"/>
      <c r="BC332" s="19"/>
      <c r="BD332" s="19"/>
      <c r="BE332" s="19"/>
      <c r="BF332" s="19"/>
      <c r="BG332" s="19"/>
      <c r="BH332" s="19"/>
      <c r="BI332" s="19"/>
      <c r="BJ332" s="19"/>
      <c r="BK332" s="19"/>
      <c r="BL332" s="19"/>
      <c r="BM332" s="19"/>
      <c r="BN332" s="19"/>
      <c r="BO332" s="19"/>
      <c r="BP332" s="19"/>
      <c r="BQ332" s="19"/>
      <c r="BR332" s="19"/>
      <c r="BS332" s="19"/>
      <c r="BT332" s="19"/>
      <c r="BU332" s="19"/>
      <c r="BV332" s="19"/>
      <c r="BW332" s="19"/>
      <c r="BX332" s="19"/>
      <c r="BY332" s="19"/>
      <c r="BZ332" s="19"/>
      <c r="CA332" s="19"/>
      <c r="CB332" s="19"/>
      <c r="CC332" s="19"/>
      <c r="CD332" s="19"/>
      <c r="CE332" s="19"/>
      <c r="CF332" s="19"/>
      <c r="CG332" s="19"/>
      <c r="CH332" s="19"/>
      <c r="CI332" s="19"/>
      <c r="CJ332" s="19"/>
      <c r="CK332" s="19"/>
      <c r="CL332" s="19"/>
      <c r="CM332" s="84"/>
      <c r="CN332" s="14"/>
      <c r="CO332" s="412"/>
    </row>
    <row r="333" spans="1:93" s="4" customFormat="1" x14ac:dyDescent="0.25">
      <c r="A333" s="84"/>
      <c r="B333" s="84"/>
      <c r="C333" s="14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  <c r="AV333" s="19"/>
      <c r="AW333" s="19"/>
      <c r="AX333" s="19"/>
      <c r="AY333" s="19"/>
      <c r="AZ333" s="19"/>
      <c r="BA333" s="19"/>
      <c r="BB333" s="19"/>
      <c r="BC333" s="19"/>
      <c r="BD333" s="19"/>
      <c r="BE333" s="19"/>
      <c r="BF333" s="19"/>
      <c r="BG333" s="19"/>
      <c r="BH333" s="19"/>
      <c r="BI333" s="19"/>
      <c r="BJ333" s="19"/>
      <c r="BK333" s="19"/>
      <c r="BL333" s="19"/>
      <c r="BM333" s="19"/>
      <c r="BN333" s="19"/>
      <c r="BO333" s="19"/>
      <c r="BP333" s="19"/>
      <c r="BQ333" s="19"/>
      <c r="BR333" s="19"/>
      <c r="BS333" s="19"/>
      <c r="BT333" s="19"/>
      <c r="BU333" s="19"/>
      <c r="BV333" s="19"/>
      <c r="BW333" s="19"/>
      <c r="BX333" s="19"/>
      <c r="BY333" s="19"/>
      <c r="BZ333" s="19"/>
      <c r="CA333" s="19"/>
      <c r="CB333" s="19"/>
      <c r="CC333" s="19"/>
      <c r="CD333" s="19"/>
      <c r="CE333" s="19"/>
      <c r="CF333" s="19"/>
      <c r="CG333" s="19"/>
      <c r="CH333" s="19"/>
      <c r="CI333" s="19"/>
      <c r="CJ333" s="19"/>
      <c r="CK333" s="19"/>
      <c r="CL333" s="19"/>
      <c r="CM333" s="84"/>
      <c r="CN333" s="14"/>
      <c r="CO333" s="412"/>
    </row>
    <row r="334" spans="1:93" s="4" customFormat="1" x14ac:dyDescent="0.25">
      <c r="A334" s="84"/>
      <c r="B334" s="84"/>
      <c r="C334" s="14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  <c r="AV334" s="19"/>
      <c r="AW334" s="19"/>
      <c r="AX334" s="19"/>
      <c r="AY334" s="19"/>
      <c r="AZ334" s="19"/>
      <c r="BA334" s="19"/>
      <c r="BB334" s="19"/>
      <c r="BC334" s="19"/>
      <c r="BD334" s="19"/>
      <c r="BE334" s="19"/>
      <c r="BF334" s="19"/>
      <c r="BG334" s="19"/>
      <c r="BH334" s="19"/>
      <c r="BI334" s="19"/>
      <c r="BJ334" s="19"/>
      <c r="BK334" s="19"/>
      <c r="BL334" s="19"/>
      <c r="BM334" s="19"/>
      <c r="BN334" s="19"/>
      <c r="BO334" s="19"/>
      <c r="BP334" s="19"/>
      <c r="BQ334" s="19"/>
      <c r="BR334" s="19"/>
      <c r="BS334" s="19"/>
      <c r="BT334" s="19"/>
      <c r="BU334" s="19"/>
      <c r="BV334" s="19"/>
      <c r="BW334" s="19"/>
      <c r="BX334" s="19"/>
      <c r="BY334" s="19"/>
      <c r="BZ334" s="19"/>
      <c r="CA334" s="19"/>
      <c r="CB334" s="19"/>
      <c r="CC334" s="19"/>
      <c r="CD334" s="19"/>
      <c r="CE334" s="19"/>
      <c r="CF334" s="19"/>
      <c r="CG334" s="19"/>
      <c r="CH334" s="19"/>
      <c r="CI334" s="19"/>
      <c r="CJ334" s="19"/>
      <c r="CK334" s="19"/>
      <c r="CL334" s="19"/>
      <c r="CM334" s="84"/>
      <c r="CN334" s="14"/>
      <c r="CO334" s="412"/>
    </row>
    <row r="335" spans="1:93" s="4" customFormat="1" x14ac:dyDescent="0.25">
      <c r="A335" s="84"/>
      <c r="B335" s="84"/>
      <c r="C335" s="14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  <c r="AV335" s="19"/>
      <c r="AW335" s="19"/>
      <c r="AX335" s="19"/>
      <c r="AY335" s="19"/>
      <c r="AZ335" s="19"/>
      <c r="BA335" s="19"/>
      <c r="BB335" s="19"/>
      <c r="BC335" s="19"/>
      <c r="BD335" s="19"/>
      <c r="BE335" s="19"/>
      <c r="BF335" s="19"/>
      <c r="BG335" s="19"/>
      <c r="BH335" s="19"/>
      <c r="BI335" s="19"/>
      <c r="BJ335" s="19"/>
      <c r="BK335" s="19"/>
      <c r="BL335" s="19"/>
      <c r="BM335" s="19"/>
      <c r="BN335" s="19"/>
      <c r="BO335" s="19"/>
      <c r="BP335" s="19"/>
      <c r="BQ335" s="19"/>
      <c r="BR335" s="19"/>
      <c r="BS335" s="19"/>
      <c r="BT335" s="19"/>
      <c r="BU335" s="19"/>
      <c r="BV335" s="19"/>
      <c r="BW335" s="19"/>
      <c r="BX335" s="19"/>
      <c r="BY335" s="19"/>
      <c r="BZ335" s="19"/>
      <c r="CA335" s="19"/>
      <c r="CB335" s="19"/>
      <c r="CC335" s="19"/>
      <c r="CD335" s="19"/>
      <c r="CE335" s="19"/>
      <c r="CF335" s="19"/>
      <c r="CG335" s="19"/>
      <c r="CH335" s="19"/>
      <c r="CI335" s="19"/>
      <c r="CJ335" s="19"/>
      <c r="CK335" s="19"/>
      <c r="CL335" s="19"/>
      <c r="CM335" s="84"/>
      <c r="CN335" s="14"/>
      <c r="CO335" s="412"/>
    </row>
    <row r="336" spans="1:93" s="4" customFormat="1" x14ac:dyDescent="0.25">
      <c r="A336" s="84"/>
      <c r="B336" s="84"/>
      <c r="C336" s="14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  <c r="AV336" s="19"/>
      <c r="AW336" s="19"/>
      <c r="AX336" s="19"/>
      <c r="AY336" s="19"/>
      <c r="AZ336" s="19"/>
      <c r="BA336" s="19"/>
      <c r="BB336" s="19"/>
      <c r="BC336" s="19"/>
      <c r="BD336" s="19"/>
      <c r="BE336" s="19"/>
      <c r="BF336" s="19"/>
      <c r="BG336" s="19"/>
      <c r="BH336" s="19"/>
      <c r="BI336" s="19"/>
      <c r="BJ336" s="19"/>
      <c r="BK336" s="19"/>
      <c r="BL336" s="19"/>
      <c r="BM336" s="19"/>
      <c r="BN336" s="19"/>
      <c r="BO336" s="19"/>
      <c r="BP336" s="19"/>
      <c r="BQ336" s="19"/>
      <c r="BR336" s="19"/>
      <c r="BS336" s="19"/>
      <c r="BT336" s="19"/>
      <c r="BU336" s="19"/>
      <c r="BV336" s="19"/>
      <c r="BW336" s="19"/>
      <c r="BX336" s="19"/>
      <c r="BY336" s="19"/>
      <c r="BZ336" s="19"/>
      <c r="CA336" s="19"/>
      <c r="CB336" s="19"/>
      <c r="CC336" s="19"/>
      <c r="CD336" s="19"/>
      <c r="CE336" s="19"/>
      <c r="CF336" s="19"/>
      <c r="CG336" s="19"/>
      <c r="CH336" s="19"/>
      <c r="CI336" s="19"/>
      <c r="CJ336" s="19"/>
      <c r="CK336" s="19"/>
      <c r="CL336" s="19"/>
      <c r="CM336" s="84"/>
      <c r="CN336" s="14"/>
      <c r="CO336" s="412"/>
    </row>
    <row r="337" spans="1:93" s="4" customFormat="1" x14ac:dyDescent="0.25">
      <c r="A337" s="84"/>
      <c r="B337" s="84"/>
      <c r="C337" s="14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  <c r="AV337" s="19"/>
      <c r="AW337" s="19"/>
      <c r="AX337" s="19"/>
      <c r="AY337" s="19"/>
      <c r="AZ337" s="19"/>
      <c r="BA337" s="19"/>
      <c r="BB337" s="19"/>
      <c r="BC337" s="19"/>
      <c r="BD337" s="19"/>
      <c r="BE337" s="19"/>
      <c r="BF337" s="19"/>
      <c r="BG337" s="19"/>
      <c r="BH337" s="19"/>
      <c r="BI337" s="19"/>
      <c r="BJ337" s="19"/>
      <c r="BK337" s="19"/>
      <c r="BL337" s="19"/>
      <c r="BM337" s="19"/>
      <c r="BN337" s="19"/>
      <c r="BO337" s="19"/>
      <c r="BP337" s="19"/>
      <c r="BQ337" s="19"/>
      <c r="BR337" s="19"/>
      <c r="BS337" s="19"/>
      <c r="BT337" s="19"/>
      <c r="BU337" s="19"/>
      <c r="BV337" s="19"/>
      <c r="BW337" s="19"/>
      <c r="BX337" s="19"/>
      <c r="BY337" s="19"/>
      <c r="BZ337" s="19"/>
      <c r="CA337" s="19"/>
      <c r="CB337" s="19"/>
      <c r="CC337" s="19"/>
      <c r="CD337" s="19"/>
      <c r="CE337" s="19"/>
      <c r="CF337" s="19"/>
      <c r="CG337" s="19"/>
      <c r="CH337" s="19"/>
      <c r="CI337" s="19"/>
      <c r="CJ337" s="19"/>
      <c r="CK337" s="19"/>
      <c r="CL337" s="19"/>
      <c r="CM337" s="84"/>
      <c r="CN337" s="14"/>
      <c r="CO337" s="412"/>
    </row>
    <row r="338" spans="1:93" s="4" customFormat="1" x14ac:dyDescent="0.25">
      <c r="A338" s="84"/>
      <c r="B338" s="84"/>
      <c r="C338" s="14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  <c r="AV338" s="19"/>
      <c r="AW338" s="19"/>
      <c r="AX338" s="19"/>
      <c r="AY338" s="19"/>
      <c r="AZ338" s="19"/>
      <c r="BA338" s="19"/>
      <c r="BB338" s="19"/>
      <c r="BC338" s="19"/>
      <c r="BD338" s="19"/>
      <c r="BE338" s="19"/>
      <c r="BF338" s="19"/>
      <c r="BG338" s="19"/>
      <c r="BH338" s="19"/>
      <c r="BI338" s="19"/>
      <c r="BJ338" s="19"/>
      <c r="BK338" s="19"/>
      <c r="BL338" s="19"/>
      <c r="BM338" s="19"/>
      <c r="BN338" s="19"/>
      <c r="BO338" s="19"/>
      <c r="BP338" s="19"/>
      <c r="BQ338" s="19"/>
      <c r="BR338" s="19"/>
      <c r="BS338" s="19"/>
      <c r="BT338" s="19"/>
      <c r="BU338" s="19"/>
      <c r="BV338" s="19"/>
      <c r="BW338" s="19"/>
      <c r="BX338" s="19"/>
      <c r="BY338" s="19"/>
      <c r="BZ338" s="19"/>
      <c r="CA338" s="19"/>
      <c r="CB338" s="19"/>
      <c r="CC338" s="19"/>
      <c r="CD338" s="19"/>
      <c r="CE338" s="19"/>
      <c r="CF338" s="19"/>
      <c r="CG338" s="19"/>
      <c r="CH338" s="19"/>
      <c r="CI338" s="19"/>
      <c r="CJ338" s="19"/>
      <c r="CK338" s="19"/>
      <c r="CL338" s="19"/>
      <c r="CM338" s="84"/>
      <c r="CN338" s="14"/>
      <c r="CO338" s="412"/>
    </row>
    <row r="339" spans="1:93" s="4" customFormat="1" x14ac:dyDescent="0.25">
      <c r="A339" s="84"/>
      <c r="B339" s="84"/>
      <c r="C339" s="14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  <c r="AV339" s="19"/>
      <c r="AW339" s="19"/>
      <c r="AX339" s="19"/>
      <c r="AY339" s="19"/>
      <c r="AZ339" s="19"/>
      <c r="BA339" s="19"/>
      <c r="BB339" s="19"/>
      <c r="BC339" s="19"/>
      <c r="BD339" s="19"/>
      <c r="BE339" s="19"/>
      <c r="BF339" s="19"/>
      <c r="BG339" s="19"/>
      <c r="BH339" s="19"/>
      <c r="BI339" s="19"/>
      <c r="BJ339" s="19"/>
      <c r="BK339" s="19"/>
      <c r="BL339" s="19"/>
      <c r="BM339" s="19"/>
      <c r="BN339" s="19"/>
      <c r="BO339" s="19"/>
      <c r="BP339" s="19"/>
      <c r="BQ339" s="19"/>
      <c r="BR339" s="19"/>
      <c r="BS339" s="19"/>
      <c r="BT339" s="19"/>
      <c r="BU339" s="19"/>
      <c r="BV339" s="19"/>
      <c r="BW339" s="19"/>
      <c r="BX339" s="19"/>
      <c r="BY339" s="19"/>
      <c r="BZ339" s="19"/>
      <c r="CA339" s="19"/>
      <c r="CB339" s="19"/>
      <c r="CC339" s="19"/>
      <c r="CD339" s="19"/>
      <c r="CE339" s="19"/>
      <c r="CF339" s="19"/>
      <c r="CG339" s="19"/>
      <c r="CH339" s="19"/>
      <c r="CI339" s="19"/>
      <c r="CJ339" s="19"/>
      <c r="CK339" s="19"/>
      <c r="CL339" s="19"/>
      <c r="CM339" s="84"/>
      <c r="CN339" s="14"/>
      <c r="CO339" s="412"/>
    </row>
    <row r="340" spans="1:93" s="4" customFormat="1" x14ac:dyDescent="0.25">
      <c r="A340" s="84"/>
      <c r="B340" s="84"/>
      <c r="C340" s="14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  <c r="AV340" s="19"/>
      <c r="AW340" s="19"/>
      <c r="AX340" s="19"/>
      <c r="AY340" s="19"/>
      <c r="AZ340" s="19"/>
      <c r="BA340" s="19"/>
      <c r="BB340" s="19"/>
      <c r="BC340" s="19"/>
      <c r="BD340" s="19"/>
      <c r="BE340" s="19"/>
      <c r="BF340" s="19"/>
      <c r="BG340" s="19"/>
      <c r="BH340" s="19"/>
      <c r="BI340" s="19"/>
      <c r="BJ340" s="19"/>
      <c r="BK340" s="19"/>
      <c r="BL340" s="19"/>
      <c r="BM340" s="19"/>
      <c r="BN340" s="19"/>
      <c r="BO340" s="19"/>
      <c r="BP340" s="19"/>
      <c r="BQ340" s="19"/>
      <c r="BR340" s="19"/>
      <c r="BS340" s="19"/>
      <c r="BT340" s="19"/>
      <c r="BU340" s="19"/>
      <c r="BV340" s="19"/>
      <c r="BW340" s="19"/>
      <c r="BX340" s="19"/>
      <c r="BY340" s="19"/>
      <c r="BZ340" s="19"/>
      <c r="CA340" s="19"/>
      <c r="CB340" s="19"/>
      <c r="CC340" s="19"/>
      <c r="CD340" s="19"/>
      <c r="CE340" s="19"/>
      <c r="CF340" s="19"/>
      <c r="CG340" s="19"/>
      <c r="CH340" s="19"/>
      <c r="CI340" s="19"/>
      <c r="CJ340" s="19"/>
      <c r="CK340" s="19"/>
      <c r="CL340" s="19"/>
      <c r="CM340" s="84"/>
      <c r="CN340" s="14"/>
      <c r="CO340" s="412"/>
    </row>
    <row r="341" spans="1:93" s="4" customFormat="1" x14ac:dyDescent="0.25">
      <c r="A341" s="84"/>
      <c r="B341" s="84"/>
      <c r="C341" s="14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  <c r="AV341" s="19"/>
      <c r="AW341" s="19"/>
      <c r="AX341" s="19"/>
      <c r="AY341" s="19"/>
      <c r="AZ341" s="19"/>
      <c r="BA341" s="19"/>
      <c r="BB341" s="19"/>
      <c r="BC341" s="19"/>
      <c r="BD341" s="19"/>
      <c r="BE341" s="19"/>
      <c r="BF341" s="19"/>
      <c r="BG341" s="19"/>
      <c r="BH341" s="19"/>
      <c r="BI341" s="19"/>
      <c r="BJ341" s="19"/>
      <c r="BK341" s="19"/>
      <c r="BL341" s="19"/>
      <c r="BM341" s="19"/>
      <c r="BN341" s="19"/>
      <c r="BO341" s="19"/>
      <c r="BP341" s="19"/>
      <c r="BQ341" s="19"/>
      <c r="BR341" s="19"/>
      <c r="BS341" s="19"/>
      <c r="BT341" s="19"/>
      <c r="BU341" s="19"/>
      <c r="BV341" s="19"/>
      <c r="BW341" s="19"/>
      <c r="BX341" s="19"/>
      <c r="BY341" s="19"/>
      <c r="BZ341" s="19"/>
      <c r="CA341" s="19"/>
      <c r="CB341" s="19"/>
      <c r="CC341" s="19"/>
      <c r="CD341" s="19"/>
      <c r="CE341" s="19"/>
      <c r="CF341" s="19"/>
      <c r="CG341" s="19"/>
      <c r="CH341" s="19"/>
      <c r="CI341" s="19"/>
      <c r="CJ341" s="19"/>
      <c r="CK341" s="19"/>
      <c r="CL341" s="19"/>
      <c r="CM341" s="84"/>
      <c r="CN341" s="14"/>
      <c r="CO341" s="412"/>
    </row>
    <row r="342" spans="1:93" s="4" customFormat="1" x14ac:dyDescent="0.25">
      <c r="A342" s="84"/>
      <c r="B342" s="84"/>
      <c r="C342" s="14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  <c r="AV342" s="19"/>
      <c r="AW342" s="19"/>
      <c r="AX342" s="19"/>
      <c r="AY342" s="19"/>
      <c r="AZ342" s="19"/>
      <c r="BA342" s="19"/>
      <c r="BB342" s="19"/>
      <c r="BC342" s="19"/>
      <c r="BD342" s="19"/>
      <c r="BE342" s="19"/>
      <c r="BF342" s="19"/>
      <c r="BG342" s="19"/>
      <c r="BH342" s="19"/>
      <c r="BI342" s="19"/>
      <c r="BJ342" s="19"/>
      <c r="BK342" s="19"/>
      <c r="BL342" s="19"/>
      <c r="BM342" s="19"/>
      <c r="BN342" s="19"/>
      <c r="BO342" s="19"/>
      <c r="BP342" s="19"/>
      <c r="BQ342" s="19"/>
      <c r="BR342" s="19"/>
      <c r="BS342" s="19"/>
      <c r="BT342" s="19"/>
      <c r="BU342" s="19"/>
      <c r="BV342" s="19"/>
      <c r="BW342" s="19"/>
      <c r="BX342" s="19"/>
      <c r="BY342" s="19"/>
      <c r="BZ342" s="19"/>
      <c r="CA342" s="19"/>
      <c r="CB342" s="19"/>
      <c r="CC342" s="19"/>
      <c r="CD342" s="19"/>
      <c r="CE342" s="19"/>
      <c r="CF342" s="19"/>
      <c r="CG342" s="19"/>
      <c r="CH342" s="19"/>
      <c r="CI342" s="19"/>
      <c r="CJ342" s="19"/>
      <c r="CK342" s="19"/>
      <c r="CL342" s="19"/>
      <c r="CM342" s="84"/>
      <c r="CN342" s="14"/>
      <c r="CO342" s="412"/>
    </row>
    <row r="343" spans="1:93" s="4" customFormat="1" x14ac:dyDescent="0.25">
      <c r="A343" s="84"/>
      <c r="B343" s="84"/>
      <c r="C343" s="14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  <c r="AV343" s="19"/>
      <c r="AW343" s="19"/>
      <c r="AX343" s="19"/>
      <c r="AY343" s="19"/>
      <c r="AZ343" s="19"/>
      <c r="BA343" s="19"/>
      <c r="BB343" s="19"/>
      <c r="BC343" s="19"/>
      <c r="BD343" s="19"/>
      <c r="BE343" s="19"/>
      <c r="BF343" s="19"/>
      <c r="BG343" s="19"/>
      <c r="BH343" s="19"/>
      <c r="BI343" s="19"/>
      <c r="BJ343" s="19"/>
      <c r="BK343" s="19"/>
      <c r="BL343" s="19"/>
      <c r="BM343" s="19"/>
      <c r="BN343" s="19"/>
      <c r="BO343" s="19"/>
      <c r="BP343" s="19"/>
      <c r="BQ343" s="19"/>
      <c r="BR343" s="19"/>
      <c r="BS343" s="19"/>
      <c r="BT343" s="19"/>
      <c r="BU343" s="19"/>
      <c r="BV343" s="19"/>
      <c r="BW343" s="19"/>
      <c r="BX343" s="19"/>
      <c r="BY343" s="19"/>
      <c r="BZ343" s="19"/>
      <c r="CA343" s="19"/>
      <c r="CB343" s="19"/>
      <c r="CC343" s="19"/>
      <c r="CD343" s="19"/>
      <c r="CE343" s="19"/>
      <c r="CF343" s="19"/>
      <c r="CG343" s="19"/>
      <c r="CH343" s="19"/>
      <c r="CI343" s="19"/>
      <c r="CJ343" s="19"/>
      <c r="CK343" s="19"/>
      <c r="CL343" s="19"/>
      <c r="CM343" s="84"/>
      <c r="CN343" s="14"/>
      <c r="CO343" s="412"/>
    </row>
    <row r="344" spans="1:93" s="4" customFormat="1" x14ac:dyDescent="0.25">
      <c r="A344" s="84"/>
      <c r="B344" s="84"/>
      <c r="C344" s="14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  <c r="AV344" s="19"/>
      <c r="AW344" s="19"/>
      <c r="AX344" s="19"/>
      <c r="AY344" s="19"/>
      <c r="AZ344" s="19"/>
      <c r="BA344" s="19"/>
      <c r="BB344" s="19"/>
      <c r="BC344" s="19"/>
      <c r="BD344" s="19"/>
      <c r="BE344" s="19"/>
      <c r="BF344" s="19"/>
      <c r="BG344" s="19"/>
      <c r="BH344" s="19"/>
      <c r="BI344" s="19"/>
      <c r="BJ344" s="19"/>
      <c r="BK344" s="19"/>
      <c r="BL344" s="19"/>
      <c r="BM344" s="19"/>
      <c r="BN344" s="19"/>
      <c r="BO344" s="19"/>
      <c r="BP344" s="19"/>
      <c r="BQ344" s="19"/>
      <c r="BR344" s="19"/>
      <c r="BS344" s="19"/>
      <c r="BT344" s="19"/>
      <c r="BU344" s="19"/>
      <c r="BV344" s="19"/>
      <c r="BW344" s="19"/>
      <c r="BX344" s="19"/>
      <c r="BY344" s="19"/>
      <c r="BZ344" s="19"/>
      <c r="CA344" s="19"/>
      <c r="CB344" s="19"/>
      <c r="CC344" s="19"/>
      <c r="CD344" s="19"/>
      <c r="CE344" s="19"/>
      <c r="CF344" s="19"/>
      <c r="CG344" s="19"/>
      <c r="CH344" s="19"/>
      <c r="CI344" s="19"/>
      <c r="CJ344" s="19"/>
      <c r="CK344" s="19"/>
      <c r="CL344" s="19"/>
      <c r="CM344" s="84"/>
      <c r="CN344" s="14"/>
      <c r="CO344" s="412"/>
    </row>
    <row r="345" spans="1:93" s="4" customFormat="1" x14ac:dyDescent="0.25">
      <c r="A345" s="84"/>
      <c r="B345" s="84"/>
      <c r="C345" s="14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  <c r="AV345" s="19"/>
      <c r="AW345" s="19"/>
      <c r="AX345" s="19"/>
      <c r="AY345" s="19"/>
      <c r="AZ345" s="19"/>
      <c r="BA345" s="19"/>
      <c r="BB345" s="19"/>
      <c r="BC345" s="19"/>
      <c r="BD345" s="19"/>
      <c r="BE345" s="19"/>
      <c r="BF345" s="19"/>
      <c r="BG345" s="19"/>
      <c r="BH345" s="19"/>
      <c r="BI345" s="19"/>
      <c r="BJ345" s="19"/>
      <c r="BK345" s="19"/>
      <c r="BL345" s="19"/>
      <c r="BM345" s="19"/>
      <c r="BN345" s="19"/>
      <c r="BO345" s="19"/>
      <c r="BP345" s="19"/>
      <c r="BQ345" s="19"/>
      <c r="BR345" s="19"/>
      <c r="BS345" s="19"/>
      <c r="BT345" s="19"/>
      <c r="BU345" s="19"/>
      <c r="BV345" s="19"/>
      <c r="BW345" s="19"/>
      <c r="BX345" s="19"/>
      <c r="BY345" s="19"/>
      <c r="BZ345" s="19"/>
      <c r="CA345" s="19"/>
      <c r="CB345" s="19"/>
      <c r="CC345" s="19"/>
      <c r="CD345" s="19"/>
      <c r="CE345" s="19"/>
      <c r="CF345" s="19"/>
      <c r="CG345" s="19"/>
      <c r="CH345" s="19"/>
      <c r="CI345" s="19"/>
      <c r="CJ345" s="19"/>
      <c r="CK345" s="19"/>
      <c r="CL345" s="19"/>
      <c r="CM345" s="84"/>
      <c r="CN345" s="14"/>
      <c r="CO345" s="412"/>
    </row>
    <row r="346" spans="1:93" s="4" customFormat="1" x14ac:dyDescent="0.25">
      <c r="A346" s="84"/>
      <c r="B346" s="84"/>
      <c r="C346" s="14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  <c r="AV346" s="19"/>
      <c r="AW346" s="19"/>
      <c r="AX346" s="19"/>
      <c r="AY346" s="19"/>
      <c r="AZ346" s="19"/>
      <c r="BA346" s="19"/>
      <c r="BB346" s="19"/>
      <c r="BC346" s="19"/>
      <c r="BD346" s="19"/>
      <c r="BE346" s="19"/>
      <c r="BF346" s="19"/>
      <c r="BG346" s="19"/>
      <c r="BH346" s="19"/>
      <c r="BI346" s="19"/>
      <c r="BJ346" s="19"/>
      <c r="BK346" s="19"/>
      <c r="BL346" s="19"/>
      <c r="BM346" s="19"/>
      <c r="BN346" s="19"/>
      <c r="BO346" s="19"/>
      <c r="BP346" s="19"/>
      <c r="BQ346" s="19"/>
      <c r="BR346" s="19"/>
      <c r="BS346" s="19"/>
      <c r="BT346" s="19"/>
      <c r="BU346" s="19"/>
      <c r="BV346" s="19"/>
      <c r="BW346" s="19"/>
      <c r="BX346" s="19"/>
      <c r="BY346" s="19"/>
      <c r="BZ346" s="19"/>
      <c r="CA346" s="19"/>
      <c r="CB346" s="19"/>
      <c r="CC346" s="19"/>
      <c r="CD346" s="19"/>
      <c r="CE346" s="19"/>
      <c r="CF346" s="19"/>
      <c r="CG346" s="19"/>
      <c r="CH346" s="19"/>
      <c r="CI346" s="19"/>
      <c r="CJ346" s="19"/>
      <c r="CK346" s="19"/>
      <c r="CL346" s="19"/>
      <c r="CM346" s="84"/>
      <c r="CN346" s="14"/>
      <c r="CO346" s="412"/>
    </row>
    <row r="347" spans="1:93" s="4" customFormat="1" x14ac:dyDescent="0.25">
      <c r="A347" s="84"/>
      <c r="B347" s="84"/>
      <c r="C347" s="14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  <c r="AV347" s="19"/>
      <c r="AW347" s="19"/>
      <c r="AX347" s="19"/>
      <c r="AY347" s="19"/>
      <c r="AZ347" s="19"/>
      <c r="BA347" s="19"/>
      <c r="BB347" s="19"/>
      <c r="BC347" s="19"/>
      <c r="BD347" s="19"/>
      <c r="BE347" s="19"/>
      <c r="BF347" s="19"/>
      <c r="BG347" s="19"/>
      <c r="BH347" s="19"/>
      <c r="BI347" s="19"/>
      <c r="BJ347" s="19"/>
      <c r="BK347" s="19"/>
      <c r="BL347" s="19"/>
      <c r="BM347" s="19"/>
      <c r="BN347" s="19"/>
      <c r="BO347" s="19"/>
      <c r="BP347" s="19"/>
      <c r="BQ347" s="19"/>
      <c r="BR347" s="19"/>
      <c r="BS347" s="19"/>
      <c r="BT347" s="19"/>
      <c r="BU347" s="19"/>
      <c r="BV347" s="19"/>
      <c r="BW347" s="19"/>
      <c r="BX347" s="19"/>
      <c r="BY347" s="19"/>
      <c r="BZ347" s="19"/>
      <c r="CA347" s="19"/>
      <c r="CB347" s="19"/>
      <c r="CC347" s="19"/>
      <c r="CD347" s="19"/>
      <c r="CE347" s="19"/>
      <c r="CF347" s="19"/>
      <c r="CG347" s="19"/>
      <c r="CH347" s="19"/>
      <c r="CI347" s="19"/>
      <c r="CJ347" s="19"/>
      <c r="CK347" s="19"/>
      <c r="CL347" s="19"/>
      <c r="CM347" s="84"/>
      <c r="CN347" s="14"/>
      <c r="CO347" s="412"/>
    </row>
    <row r="348" spans="1:93" s="4" customFormat="1" x14ac:dyDescent="0.25">
      <c r="A348" s="84"/>
      <c r="B348" s="84"/>
      <c r="C348" s="14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  <c r="AV348" s="19"/>
      <c r="AW348" s="19"/>
      <c r="AX348" s="19"/>
      <c r="AY348" s="19"/>
      <c r="AZ348" s="19"/>
      <c r="BA348" s="19"/>
      <c r="BB348" s="19"/>
      <c r="BC348" s="19"/>
      <c r="BD348" s="19"/>
      <c r="BE348" s="19"/>
      <c r="BF348" s="19"/>
      <c r="BG348" s="19"/>
      <c r="BH348" s="19"/>
      <c r="BI348" s="19"/>
      <c r="BJ348" s="19"/>
      <c r="BK348" s="19"/>
      <c r="BL348" s="19"/>
      <c r="BM348" s="19"/>
      <c r="BN348" s="19"/>
      <c r="BO348" s="19"/>
      <c r="BP348" s="19"/>
      <c r="BQ348" s="19"/>
      <c r="BR348" s="19"/>
      <c r="BS348" s="19"/>
      <c r="BT348" s="19"/>
      <c r="BU348" s="19"/>
      <c r="BV348" s="19"/>
      <c r="BW348" s="19"/>
      <c r="BX348" s="19"/>
      <c r="BY348" s="19"/>
      <c r="BZ348" s="19"/>
      <c r="CA348" s="19"/>
      <c r="CB348" s="19"/>
      <c r="CC348" s="19"/>
      <c r="CD348" s="19"/>
      <c r="CE348" s="19"/>
      <c r="CF348" s="19"/>
      <c r="CG348" s="19"/>
      <c r="CH348" s="19"/>
      <c r="CI348" s="19"/>
      <c r="CJ348" s="19"/>
      <c r="CK348" s="19"/>
      <c r="CL348" s="19"/>
      <c r="CM348" s="84"/>
      <c r="CN348" s="14"/>
      <c r="CO348" s="412"/>
    </row>
    <row r="349" spans="1:93" s="4" customFormat="1" x14ac:dyDescent="0.25">
      <c r="A349" s="84"/>
      <c r="B349" s="84"/>
      <c r="C349" s="14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  <c r="AV349" s="19"/>
      <c r="AW349" s="19"/>
      <c r="AX349" s="19"/>
      <c r="AY349" s="19"/>
      <c r="AZ349" s="19"/>
      <c r="BA349" s="19"/>
      <c r="BB349" s="19"/>
      <c r="BC349" s="19"/>
      <c r="BD349" s="19"/>
      <c r="BE349" s="19"/>
      <c r="BF349" s="19"/>
      <c r="BG349" s="19"/>
      <c r="BH349" s="19"/>
      <c r="BI349" s="19"/>
      <c r="BJ349" s="19"/>
      <c r="BK349" s="19"/>
      <c r="BL349" s="19"/>
      <c r="BM349" s="19"/>
      <c r="BN349" s="19"/>
      <c r="BO349" s="19"/>
      <c r="BP349" s="19"/>
      <c r="BQ349" s="19"/>
      <c r="BR349" s="19"/>
      <c r="BS349" s="19"/>
      <c r="BT349" s="19"/>
      <c r="BU349" s="19"/>
      <c r="BV349" s="19"/>
      <c r="BW349" s="19"/>
      <c r="BX349" s="19"/>
      <c r="BY349" s="19"/>
      <c r="BZ349" s="19"/>
      <c r="CA349" s="19"/>
      <c r="CB349" s="19"/>
      <c r="CC349" s="19"/>
      <c r="CD349" s="19"/>
      <c r="CE349" s="19"/>
      <c r="CF349" s="19"/>
      <c r="CG349" s="19"/>
      <c r="CH349" s="19"/>
      <c r="CI349" s="19"/>
      <c r="CJ349" s="19"/>
      <c r="CK349" s="19"/>
      <c r="CL349" s="19"/>
      <c r="CM349" s="84"/>
      <c r="CN349" s="14"/>
      <c r="CO349" s="412"/>
    </row>
    <row r="350" spans="1:93" s="4" customFormat="1" x14ac:dyDescent="0.25">
      <c r="A350" s="84"/>
      <c r="B350" s="84"/>
      <c r="C350" s="14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  <c r="AV350" s="19"/>
      <c r="AW350" s="19"/>
      <c r="AX350" s="19"/>
      <c r="AY350" s="19"/>
      <c r="AZ350" s="19"/>
      <c r="BA350" s="19"/>
      <c r="BB350" s="19"/>
      <c r="BC350" s="19"/>
      <c r="BD350" s="19"/>
      <c r="BE350" s="19"/>
      <c r="BF350" s="19"/>
      <c r="BG350" s="19"/>
      <c r="BH350" s="19"/>
      <c r="BI350" s="19"/>
      <c r="BJ350" s="19"/>
      <c r="BK350" s="19"/>
      <c r="BL350" s="19"/>
      <c r="BM350" s="19"/>
      <c r="BN350" s="19"/>
      <c r="BO350" s="19"/>
      <c r="BP350" s="19"/>
      <c r="BQ350" s="19"/>
      <c r="BR350" s="19"/>
      <c r="BS350" s="19"/>
      <c r="BT350" s="19"/>
      <c r="BU350" s="19"/>
      <c r="BV350" s="19"/>
      <c r="BW350" s="19"/>
      <c r="BX350" s="19"/>
      <c r="BY350" s="19"/>
      <c r="BZ350" s="19"/>
      <c r="CA350" s="19"/>
      <c r="CB350" s="19"/>
      <c r="CC350" s="19"/>
      <c r="CD350" s="19"/>
      <c r="CE350" s="19"/>
      <c r="CF350" s="19"/>
      <c r="CG350" s="19"/>
      <c r="CH350" s="19"/>
      <c r="CI350" s="19"/>
      <c r="CJ350" s="19"/>
      <c r="CK350" s="19"/>
      <c r="CL350" s="19"/>
      <c r="CM350" s="84"/>
      <c r="CN350" s="14"/>
      <c r="CO350" s="412"/>
    </row>
    <row r="351" spans="1:93" s="4" customFormat="1" x14ac:dyDescent="0.25">
      <c r="A351" s="84"/>
      <c r="B351" s="84"/>
      <c r="C351" s="14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  <c r="AV351" s="19"/>
      <c r="AW351" s="19"/>
      <c r="AX351" s="19"/>
      <c r="AY351" s="19"/>
      <c r="AZ351" s="19"/>
      <c r="BA351" s="19"/>
      <c r="BB351" s="19"/>
      <c r="BC351" s="19"/>
      <c r="BD351" s="19"/>
      <c r="BE351" s="19"/>
      <c r="BF351" s="19"/>
      <c r="BG351" s="19"/>
      <c r="BH351" s="19"/>
      <c r="BI351" s="19"/>
      <c r="BJ351" s="19"/>
      <c r="BK351" s="19"/>
      <c r="BL351" s="19"/>
      <c r="BM351" s="19"/>
      <c r="BN351" s="19"/>
      <c r="BO351" s="19"/>
      <c r="BP351" s="19"/>
      <c r="BQ351" s="19"/>
      <c r="BR351" s="19"/>
      <c r="BS351" s="19"/>
      <c r="BT351" s="19"/>
      <c r="BU351" s="19"/>
      <c r="BV351" s="19"/>
      <c r="BW351" s="19"/>
      <c r="BX351" s="19"/>
      <c r="BY351" s="19"/>
      <c r="BZ351" s="19"/>
      <c r="CA351" s="19"/>
      <c r="CB351" s="19"/>
      <c r="CC351" s="19"/>
      <c r="CD351" s="19"/>
      <c r="CE351" s="19"/>
      <c r="CF351" s="19"/>
      <c r="CG351" s="19"/>
      <c r="CH351" s="19"/>
      <c r="CI351" s="19"/>
      <c r="CJ351" s="19"/>
      <c r="CK351" s="19"/>
      <c r="CL351" s="19"/>
      <c r="CM351" s="84"/>
      <c r="CN351" s="14"/>
      <c r="CO351" s="412"/>
    </row>
    <row r="352" spans="1:93" s="4" customFormat="1" x14ac:dyDescent="0.25">
      <c r="A352" s="84"/>
      <c r="B352" s="84"/>
      <c r="C352" s="14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  <c r="AV352" s="19"/>
      <c r="AW352" s="19"/>
      <c r="AX352" s="19"/>
      <c r="AY352" s="19"/>
      <c r="AZ352" s="19"/>
      <c r="BA352" s="19"/>
      <c r="BB352" s="19"/>
      <c r="BC352" s="19"/>
      <c r="BD352" s="19"/>
      <c r="BE352" s="19"/>
      <c r="BF352" s="19"/>
      <c r="BG352" s="19"/>
      <c r="BH352" s="19"/>
      <c r="BI352" s="19"/>
      <c r="BJ352" s="19"/>
      <c r="BK352" s="19"/>
      <c r="BL352" s="19"/>
      <c r="BM352" s="19"/>
      <c r="BN352" s="19"/>
      <c r="BO352" s="19"/>
      <c r="BP352" s="19"/>
      <c r="BQ352" s="19"/>
      <c r="BR352" s="19"/>
      <c r="BS352" s="19"/>
      <c r="BT352" s="19"/>
      <c r="BU352" s="19"/>
      <c r="BV352" s="19"/>
      <c r="BW352" s="19"/>
      <c r="BX352" s="19"/>
      <c r="BY352" s="19"/>
      <c r="BZ352" s="19"/>
      <c r="CA352" s="19"/>
      <c r="CB352" s="19"/>
      <c r="CC352" s="19"/>
      <c r="CD352" s="19"/>
      <c r="CE352" s="19"/>
      <c r="CF352" s="19"/>
      <c r="CG352" s="19"/>
      <c r="CH352" s="19"/>
      <c r="CI352" s="19"/>
      <c r="CJ352" s="19"/>
      <c r="CK352" s="19"/>
      <c r="CL352" s="19"/>
      <c r="CM352" s="84"/>
      <c r="CN352" s="14"/>
      <c r="CO352" s="412"/>
    </row>
    <row r="353" spans="1:93" s="4" customFormat="1" x14ac:dyDescent="0.25">
      <c r="A353" s="84"/>
      <c r="B353" s="84"/>
      <c r="C353" s="14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  <c r="AV353" s="19"/>
      <c r="AW353" s="19"/>
      <c r="AX353" s="19"/>
      <c r="AY353" s="19"/>
      <c r="AZ353" s="19"/>
      <c r="BA353" s="19"/>
      <c r="BB353" s="19"/>
      <c r="BC353" s="19"/>
      <c r="BD353" s="19"/>
      <c r="BE353" s="19"/>
      <c r="BF353" s="19"/>
      <c r="BG353" s="19"/>
      <c r="BH353" s="19"/>
      <c r="BI353" s="19"/>
      <c r="BJ353" s="19"/>
      <c r="BK353" s="19"/>
      <c r="BL353" s="19"/>
      <c r="BM353" s="19"/>
      <c r="BN353" s="19"/>
      <c r="BO353" s="19"/>
      <c r="BP353" s="19"/>
      <c r="BQ353" s="19"/>
      <c r="BR353" s="19"/>
      <c r="BS353" s="19"/>
      <c r="BT353" s="19"/>
      <c r="BU353" s="19"/>
      <c r="BV353" s="19"/>
      <c r="BW353" s="19"/>
      <c r="BX353" s="19"/>
      <c r="BY353" s="19"/>
      <c r="BZ353" s="19"/>
      <c r="CA353" s="19"/>
      <c r="CB353" s="19"/>
      <c r="CC353" s="19"/>
      <c r="CD353" s="19"/>
      <c r="CE353" s="19"/>
      <c r="CF353" s="19"/>
      <c r="CG353" s="19"/>
      <c r="CH353" s="19"/>
      <c r="CI353" s="19"/>
      <c r="CJ353" s="19"/>
      <c r="CK353" s="19"/>
      <c r="CL353" s="19"/>
      <c r="CM353" s="84"/>
      <c r="CN353" s="14"/>
      <c r="CO353" s="412"/>
    </row>
    <row r="354" spans="1:93" s="4" customFormat="1" x14ac:dyDescent="0.25">
      <c r="A354" s="84"/>
      <c r="B354" s="84"/>
      <c r="C354" s="14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  <c r="AV354" s="19"/>
      <c r="AW354" s="19"/>
      <c r="AX354" s="19"/>
      <c r="AY354" s="19"/>
      <c r="AZ354" s="19"/>
      <c r="BA354" s="19"/>
      <c r="BB354" s="19"/>
      <c r="BC354" s="19"/>
      <c r="BD354" s="19"/>
      <c r="BE354" s="19"/>
      <c r="BF354" s="19"/>
      <c r="BG354" s="19"/>
      <c r="BH354" s="19"/>
      <c r="BI354" s="19"/>
      <c r="BJ354" s="19"/>
      <c r="BK354" s="19"/>
      <c r="BL354" s="19"/>
      <c r="BM354" s="19"/>
      <c r="BN354" s="19"/>
      <c r="BO354" s="19"/>
      <c r="BP354" s="19"/>
      <c r="BQ354" s="19"/>
      <c r="BR354" s="19"/>
      <c r="BS354" s="19"/>
      <c r="BT354" s="19"/>
      <c r="BU354" s="19"/>
      <c r="BV354" s="19"/>
      <c r="BW354" s="19"/>
      <c r="BX354" s="19"/>
      <c r="BY354" s="19"/>
      <c r="BZ354" s="19"/>
      <c r="CA354" s="19"/>
      <c r="CB354" s="19"/>
      <c r="CC354" s="19"/>
      <c r="CD354" s="19"/>
      <c r="CE354" s="19"/>
      <c r="CF354" s="19"/>
      <c r="CG354" s="19"/>
      <c r="CH354" s="19"/>
      <c r="CI354" s="19"/>
      <c r="CJ354" s="19"/>
      <c r="CK354" s="19"/>
      <c r="CL354" s="19"/>
      <c r="CM354" s="84"/>
      <c r="CN354" s="14"/>
      <c r="CO354" s="412"/>
    </row>
    <row r="355" spans="1:93" s="4" customFormat="1" x14ac:dyDescent="0.25">
      <c r="A355" s="84"/>
      <c r="B355" s="84"/>
      <c r="C355" s="14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  <c r="AV355" s="19"/>
      <c r="AW355" s="19"/>
      <c r="AX355" s="19"/>
      <c r="AY355" s="19"/>
      <c r="AZ355" s="19"/>
      <c r="BA355" s="19"/>
      <c r="BB355" s="19"/>
      <c r="BC355" s="19"/>
      <c r="BD355" s="19"/>
      <c r="BE355" s="19"/>
      <c r="BF355" s="19"/>
      <c r="BG355" s="19"/>
      <c r="BH355" s="19"/>
      <c r="BI355" s="19"/>
      <c r="BJ355" s="19"/>
      <c r="BK355" s="19"/>
      <c r="BL355" s="19"/>
      <c r="BM355" s="19"/>
      <c r="BN355" s="19"/>
      <c r="BO355" s="19"/>
      <c r="BP355" s="19"/>
      <c r="BQ355" s="19"/>
      <c r="BR355" s="19"/>
      <c r="BS355" s="19"/>
      <c r="BT355" s="19"/>
      <c r="BU355" s="19"/>
      <c r="BV355" s="19"/>
      <c r="BW355" s="19"/>
      <c r="BX355" s="19"/>
      <c r="BY355" s="19"/>
      <c r="BZ355" s="19"/>
      <c r="CA355" s="19"/>
      <c r="CB355" s="19"/>
      <c r="CC355" s="19"/>
      <c r="CD355" s="19"/>
      <c r="CE355" s="19"/>
      <c r="CF355" s="19"/>
      <c r="CG355" s="19"/>
      <c r="CH355" s="19"/>
      <c r="CI355" s="19"/>
      <c r="CJ355" s="19"/>
      <c r="CK355" s="19"/>
      <c r="CL355" s="19"/>
      <c r="CM355" s="84"/>
      <c r="CN355" s="14"/>
      <c r="CO355" s="412"/>
    </row>
    <row r="356" spans="1:93" s="4" customFormat="1" x14ac:dyDescent="0.25">
      <c r="A356" s="84"/>
      <c r="B356" s="84"/>
      <c r="C356" s="14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  <c r="AV356" s="19"/>
      <c r="AW356" s="19"/>
      <c r="AX356" s="19"/>
      <c r="AY356" s="19"/>
      <c r="AZ356" s="19"/>
      <c r="BA356" s="19"/>
      <c r="BB356" s="19"/>
      <c r="BC356" s="19"/>
      <c r="BD356" s="19"/>
      <c r="BE356" s="19"/>
      <c r="BF356" s="19"/>
      <c r="BG356" s="19"/>
      <c r="BH356" s="19"/>
      <c r="BI356" s="19"/>
      <c r="BJ356" s="19"/>
      <c r="BK356" s="19"/>
      <c r="BL356" s="19"/>
      <c r="BM356" s="19"/>
      <c r="BN356" s="19"/>
      <c r="BO356" s="19"/>
      <c r="BP356" s="19"/>
      <c r="BQ356" s="19"/>
      <c r="BR356" s="19"/>
      <c r="BS356" s="19"/>
      <c r="BT356" s="19"/>
      <c r="BU356" s="19"/>
      <c r="BV356" s="19"/>
      <c r="BW356" s="19"/>
      <c r="BX356" s="19"/>
      <c r="BY356" s="19"/>
      <c r="BZ356" s="19"/>
      <c r="CA356" s="19"/>
      <c r="CB356" s="19"/>
      <c r="CC356" s="19"/>
      <c r="CD356" s="19"/>
      <c r="CE356" s="19"/>
      <c r="CF356" s="19"/>
      <c r="CG356" s="19"/>
      <c r="CH356" s="19"/>
      <c r="CI356" s="19"/>
      <c r="CJ356" s="19"/>
      <c r="CK356" s="19"/>
      <c r="CL356" s="19"/>
      <c r="CM356" s="84"/>
      <c r="CN356" s="14"/>
      <c r="CO356" s="412"/>
    </row>
    <row r="357" spans="1:93" s="4" customFormat="1" x14ac:dyDescent="0.25">
      <c r="A357" s="84"/>
      <c r="B357" s="84"/>
      <c r="C357" s="14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  <c r="AV357" s="19"/>
      <c r="AW357" s="19"/>
      <c r="AX357" s="19"/>
      <c r="AY357" s="19"/>
      <c r="AZ357" s="19"/>
      <c r="BA357" s="19"/>
      <c r="BB357" s="19"/>
      <c r="BC357" s="19"/>
      <c r="BD357" s="19"/>
      <c r="BE357" s="19"/>
      <c r="BF357" s="19"/>
      <c r="BG357" s="19"/>
      <c r="BH357" s="19"/>
      <c r="BI357" s="19"/>
      <c r="BJ357" s="19"/>
      <c r="BK357" s="19"/>
      <c r="BL357" s="19"/>
      <c r="BM357" s="19"/>
      <c r="BN357" s="19"/>
      <c r="BO357" s="19"/>
      <c r="BP357" s="19"/>
      <c r="BQ357" s="19"/>
      <c r="BR357" s="19"/>
      <c r="BS357" s="19"/>
      <c r="BT357" s="19"/>
      <c r="BU357" s="19"/>
      <c r="BV357" s="19"/>
      <c r="BW357" s="19"/>
      <c r="BX357" s="19"/>
      <c r="BY357" s="19"/>
      <c r="BZ357" s="19"/>
      <c r="CA357" s="19"/>
      <c r="CB357" s="19"/>
      <c r="CC357" s="19"/>
      <c r="CD357" s="19"/>
      <c r="CE357" s="19"/>
      <c r="CF357" s="19"/>
      <c r="CG357" s="19"/>
      <c r="CH357" s="19"/>
      <c r="CI357" s="19"/>
      <c r="CJ357" s="19"/>
      <c r="CK357" s="19"/>
      <c r="CL357" s="19"/>
      <c r="CM357" s="84"/>
      <c r="CN357" s="14"/>
      <c r="CO357" s="412"/>
    </row>
    <row r="358" spans="1:93" s="4" customFormat="1" x14ac:dyDescent="0.25">
      <c r="A358" s="84"/>
      <c r="B358" s="84"/>
      <c r="C358" s="14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  <c r="AV358" s="19"/>
      <c r="AW358" s="19"/>
      <c r="AX358" s="19"/>
      <c r="AY358" s="19"/>
      <c r="AZ358" s="19"/>
      <c r="BA358" s="19"/>
      <c r="BB358" s="19"/>
      <c r="BC358" s="19"/>
      <c r="BD358" s="19"/>
      <c r="BE358" s="19"/>
      <c r="BF358" s="19"/>
      <c r="BG358" s="19"/>
      <c r="BH358" s="19"/>
      <c r="BI358" s="19"/>
      <c r="BJ358" s="19"/>
      <c r="BK358" s="19"/>
      <c r="BL358" s="19"/>
      <c r="BM358" s="19"/>
      <c r="BN358" s="19"/>
      <c r="BO358" s="19"/>
      <c r="BP358" s="19"/>
      <c r="BQ358" s="19"/>
      <c r="BR358" s="19"/>
      <c r="BS358" s="19"/>
      <c r="BT358" s="19"/>
      <c r="BU358" s="19"/>
      <c r="BV358" s="19"/>
      <c r="BW358" s="19"/>
      <c r="BX358" s="19"/>
      <c r="BY358" s="19"/>
      <c r="BZ358" s="19"/>
      <c r="CA358" s="19"/>
      <c r="CB358" s="19"/>
      <c r="CC358" s="19"/>
      <c r="CD358" s="19"/>
      <c r="CE358" s="19"/>
      <c r="CF358" s="19"/>
      <c r="CG358" s="19"/>
      <c r="CH358" s="19"/>
      <c r="CI358" s="19"/>
      <c r="CJ358" s="19"/>
      <c r="CK358" s="19"/>
      <c r="CL358" s="19"/>
      <c r="CM358" s="84"/>
      <c r="CN358" s="14"/>
      <c r="CO358" s="412"/>
    </row>
    <row r="359" spans="1:93" s="4" customFormat="1" x14ac:dyDescent="0.25">
      <c r="A359" s="84"/>
      <c r="B359" s="84"/>
      <c r="C359" s="14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  <c r="AV359" s="19"/>
      <c r="AW359" s="19"/>
      <c r="AX359" s="19"/>
      <c r="AY359" s="19"/>
      <c r="AZ359" s="19"/>
      <c r="BA359" s="19"/>
      <c r="BB359" s="19"/>
      <c r="BC359" s="19"/>
      <c r="BD359" s="19"/>
      <c r="BE359" s="19"/>
      <c r="BF359" s="19"/>
      <c r="BG359" s="19"/>
      <c r="BH359" s="19"/>
      <c r="BI359" s="19"/>
      <c r="BJ359" s="19"/>
      <c r="BK359" s="19"/>
      <c r="BL359" s="19"/>
      <c r="BM359" s="19"/>
      <c r="BN359" s="19"/>
      <c r="BO359" s="19"/>
      <c r="BP359" s="19"/>
      <c r="BQ359" s="19"/>
      <c r="BR359" s="19"/>
      <c r="BS359" s="19"/>
      <c r="BT359" s="19"/>
      <c r="BU359" s="19"/>
      <c r="BV359" s="19"/>
      <c r="BW359" s="19"/>
      <c r="BX359" s="19"/>
      <c r="BY359" s="19"/>
      <c r="BZ359" s="19"/>
      <c r="CA359" s="19"/>
      <c r="CB359" s="19"/>
      <c r="CC359" s="19"/>
      <c r="CD359" s="19"/>
      <c r="CE359" s="19"/>
      <c r="CF359" s="19"/>
      <c r="CG359" s="19"/>
      <c r="CH359" s="19"/>
      <c r="CI359" s="19"/>
      <c r="CJ359" s="19"/>
      <c r="CK359" s="19"/>
      <c r="CL359" s="19"/>
      <c r="CM359" s="84"/>
      <c r="CN359" s="14"/>
      <c r="CO359" s="412"/>
    </row>
    <row r="360" spans="1:93" s="4" customFormat="1" x14ac:dyDescent="0.25">
      <c r="A360" s="84"/>
      <c r="B360" s="84"/>
      <c r="C360" s="14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  <c r="AV360" s="19"/>
      <c r="AW360" s="19"/>
      <c r="AX360" s="19"/>
      <c r="AY360" s="19"/>
      <c r="AZ360" s="19"/>
      <c r="BA360" s="19"/>
      <c r="BB360" s="19"/>
      <c r="BC360" s="19"/>
      <c r="BD360" s="19"/>
      <c r="BE360" s="19"/>
      <c r="BF360" s="19"/>
      <c r="BG360" s="19"/>
      <c r="BH360" s="19"/>
      <c r="BI360" s="19"/>
      <c r="BJ360" s="19"/>
      <c r="BK360" s="19"/>
      <c r="BL360" s="19"/>
      <c r="BM360" s="19"/>
      <c r="BN360" s="19"/>
      <c r="BO360" s="19"/>
      <c r="BP360" s="19"/>
      <c r="BQ360" s="19"/>
      <c r="BR360" s="19"/>
      <c r="BS360" s="19"/>
      <c r="BT360" s="19"/>
      <c r="BU360" s="19"/>
      <c r="BV360" s="19"/>
      <c r="BW360" s="19"/>
      <c r="BX360" s="19"/>
      <c r="BY360" s="19"/>
      <c r="BZ360" s="19"/>
      <c r="CA360" s="19"/>
      <c r="CB360" s="19"/>
      <c r="CC360" s="19"/>
      <c r="CD360" s="19"/>
      <c r="CE360" s="19"/>
      <c r="CF360" s="19"/>
      <c r="CG360" s="19"/>
      <c r="CH360" s="19"/>
      <c r="CI360" s="19"/>
      <c r="CJ360" s="19"/>
      <c r="CK360" s="19"/>
      <c r="CL360" s="19"/>
      <c r="CM360" s="84"/>
      <c r="CN360" s="14"/>
      <c r="CO360" s="412"/>
    </row>
    <row r="361" spans="1:93" s="4" customFormat="1" x14ac:dyDescent="0.25">
      <c r="A361" s="84"/>
      <c r="B361" s="84"/>
      <c r="C361" s="14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  <c r="AV361" s="19"/>
      <c r="AW361" s="19"/>
      <c r="AX361" s="19"/>
      <c r="AY361" s="19"/>
      <c r="AZ361" s="19"/>
      <c r="BA361" s="19"/>
      <c r="BB361" s="19"/>
      <c r="BC361" s="19"/>
      <c r="BD361" s="19"/>
      <c r="BE361" s="19"/>
      <c r="BF361" s="19"/>
      <c r="BG361" s="19"/>
      <c r="BH361" s="19"/>
      <c r="BI361" s="19"/>
      <c r="BJ361" s="19"/>
      <c r="BK361" s="19"/>
      <c r="BL361" s="19"/>
      <c r="BM361" s="19"/>
      <c r="BN361" s="19"/>
      <c r="BO361" s="19"/>
      <c r="BP361" s="19"/>
      <c r="BQ361" s="19"/>
      <c r="BR361" s="19"/>
      <c r="BS361" s="19"/>
      <c r="BT361" s="19"/>
      <c r="BU361" s="19"/>
      <c r="BV361" s="19"/>
      <c r="BW361" s="19"/>
      <c r="BX361" s="19"/>
      <c r="BY361" s="19"/>
      <c r="BZ361" s="19"/>
      <c r="CA361" s="19"/>
      <c r="CB361" s="19"/>
      <c r="CC361" s="19"/>
      <c r="CD361" s="19"/>
      <c r="CE361" s="19"/>
      <c r="CF361" s="19"/>
      <c r="CG361" s="19"/>
      <c r="CH361" s="19"/>
      <c r="CI361" s="19"/>
      <c r="CJ361" s="19"/>
      <c r="CK361" s="19"/>
      <c r="CL361" s="19"/>
      <c r="CM361" s="84"/>
      <c r="CN361" s="14"/>
      <c r="CO361" s="412"/>
    </row>
    <row r="362" spans="1:93" s="4" customFormat="1" x14ac:dyDescent="0.25">
      <c r="A362" s="84"/>
      <c r="B362" s="84"/>
      <c r="C362" s="14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  <c r="AV362" s="19"/>
      <c r="AW362" s="19"/>
      <c r="AX362" s="19"/>
      <c r="AY362" s="19"/>
      <c r="AZ362" s="19"/>
      <c r="BA362" s="19"/>
      <c r="BB362" s="19"/>
      <c r="BC362" s="19"/>
      <c r="BD362" s="19"/>
      <c r="BE362" s="19"/>
      <c r="BF362" s="19"/>
      <c r="BG362" s="19"/>
      <c r="BH362" s="19"/>
      <c r="BI362" s="19"/>
      <c r="BJ362" s="19"/>
      <c r="BK362" s="19"/>
      <c r="BL362" s="19"/>
      <c r="BM362" s="19"/>
      <c r="BN362" s="19"/>
      <c r="BO362" s="19"/>
      <c r="BP362" s="19"/>
      <c r="BQ362" s="19"/>
      <c r="BR362" s="19"/>
      <c r="BS362" s="19"/>
      <c r="BT362" s="19"/>
      <c r="BU362" s="19"/>
      <c r="BV362" s="19"/>
      <c r="BW362" s="19"/>
      <c r="BX362" s="19"/>
      <c r="BY362" s="19"/>
      <c r="BZ362" s="19"/>
      <c r="CA362" s="19"/>
      <c r="CB362" s="19"/>
      <c r="CC362" s="19"/>
      <c r="CD362" s="19"/>
      <c r="CE362" s="19"/>
      <c r="CF362" s="19"/>
      <c r="CG362" s="19"/>
      <c r="CH362" s="19"/>
      <c r="CI362" s="19"/>
      <c r="CJ362" s="19"/>
      <c r="CK362" s="19"/>
      <c r="CL362" s="19"/>
      <c r="CM362" s="84"/>
      <c r="CN362" s="14"/>
      <c r="CO362" s="412"/>
    </row>
    <row r="363" spans="1:93" s="4" customFormat="1" x14ac:dyDescent="0.25">
      <c r="A363" s="84"/>
      <c r="B363" s="84"/>
      <c r="C363" s="14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  <c r="AV363" s="19"/>
      <c r="AW363" s="19"/>
      <c r="AX363" s="19"/>
      <c r="AY363" s="19"/>
      <c r="AZ363" s="19"/>
      <c r="BA363" s="19"/>
      <c r="BB363" s="19"/>
      <c r="BC363" s="19"/>
      <c r="BD363" s="19"/>
      <c r="BE363" s="19"/>
      <c r="BF363" s="19"/>
      <c r="BG363" s="19"/>
      <c r="BH363" s="19"/>
      <c r="BI363" s="19"/>
      <c r="BJ363" s="19"/>
      <c r="BK363" s="19"/>
      <c r="BL363" s="19"/>
      <c r="BM363" s="19"/>
      <c r="BN363" s="19"/>
      <c r="BO363" s="19"/>
      <c r="BP363" s="19"/>
      <c r="BQ363" s="19"/>
      <c r="BR363" s="19"/>
      <c r="BS363" s="19"/>
      <c r="BT363" s="19"/>
      <c r="BU363" s="19"/>
      <c r="BV363" s="19"/>
      <c r="BW363" s="19"/>
      <c r="BX363" s="19"/>
      <c r="BY363" s="19"/>
      <c r="BZ363" s="19"/>
      <c r="CA363" s="19"/>
      <c r="CB363" s="19"/>
      <c r="CC363" s="19"/>
      <c r="CD363" s="19"/>
      <c r="CE363" s="19"/>
      <c r="CF363" s="19"/>
      <c r="CG363" s="19"/>
      <c r="CH363" s="19"/>
      <c r="CI363" s="19"/>
      <c r="CJ363" s="19"/>
      <c r="CK363" s="19"/>
      <c r="CL363" s="19"/>
      <c r="CM363" s="84"/>
      <c r="CN363" s="14"/>
      <c r="CO363" s="412"/>
    </row>
    <row r="364" spans="1:93" s="4" customFormat="1" x14ac:dyDescent="0.25">
      <c r="A364" s="84"/>
      <c r="B364" s="84"/>
      <c r="C364" s="14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  <c r="AV364" s="19"/>
      <c r="AW364" s="19"/>
      <c r="AX364" s="19"/>
      <c r="AY364" s="19"/>
      <c r="AZ364" s="19"/>
      <c r="BA364" s="19"/>
      <c r="BB364" s="19"/>
      <c r="BC364" s="19"/>
      <c r="BD364" s="19"/>
      <c r="BE364" s="19"/>
      <c r="BF364" s="19"/>
      <c r="BG364" s="19"/>
      <c r="BH364" s="19"/>
      <c r="BI364" s="19"/>
      <c r="BJ364" s="19"/>
      <c r="BK364" s="19"/>
      <c r="BL364" s="19"/>
      <c r="BM364" s="19"/>
      <c r="BN364" s="19"/>
      <c r="BO364" s="19"/>
      <c r="BP364" s="19"/>
      <c r="BQ364" s="19"/>
      <c r="BR364" s="19"/>
      <c r="BS364" s="19"/>
      <c r="BT364" s="19"/>
      <c r="BU364" s="19"/>
      <c r="BV364" s="19"/>
      <c r="BW364" s="19"/>
      <c r="BX364" s="19"/>
      <c r="BY364" s="19"/>
      <c r="BZ364" s="19"/>
      <c r="CA364" s="19"/>
      <c r="CB364" s="19"/>
      <c r="CC364" s="19"/>
      <c r="CD364" s="19"/>
      <c r="CE364" s="19"/>
      <c r="CF364" s="19"/>
      <c r="CG364" s="19"/>
      <c r="CH364" s="19"/>
      <c r="CI364" s="19"/>
      <c r="CJ364" s="19"/>
      <c r="CK364" s="19"/>
      <c r="CL364" s="19"/>
      <c r="CM364" s="84"/>
      <c r="CN364" s="14"/>
      <c r="CO364" s="412"/>
    </row>
    <row r="365" spans="1:93" s="4" customFormat="1" x14ac:dyDescent="0.25">
      <c r="A365" s="84"/>
      <c r="B365" s="84"/>
      <c r="C365" s="14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  <c r="AV365" s="19"/>
      <c r="AW365" s="19"/>
      <c r="AX365" s="19"/>
      <c r="AY365" s="19"/>
      <c r="AZ365" s="19"/>
      <c r="BA365" s="19"/>
      <c r="BB365" s="19"/>
      <c r="BC365" s="19"/>
      <c r="BD365" s="19"/>
      <c r="BE365" s="19"/>
      <c r="BF365" s="19"/>
      <c r="BG365" s="19"/>
      <c r="BH365" s="19"/>
      <c r="BI365" s="19"/>
      <c r="BJ365" s="19"/>
      <c r="BK365" s="19"/>
      <c r="BL365" s="19"/>
      <c r="BM365" s="19"/>
      <c r="BN365" s="19"/>
      <c r="BO365" s="19"/>
      <c r="BP365" s="19"/>
      <c r="BQ365" s="19"/>
      <c r="BR365" s="19"/>
      <c r="BS365" s="19"/>
      <c r="BT365" s="19"/>
      <c r="BU365" s="19"/>
      <c r="BV365" s="19"/>
      <c r="BW365" s="19"/>
      <c r="BX365" s="19"/>
      <c r="BY365" s="19"/>
      <c r="BZ365" s="19"/>
      <c r="CA365" s="19"/>
      <c r="CB365" s="19"/>
      <c r="CC365" s="19"/>
      <c r="CD365" s="19"/>
      <c r="CE365" s="19"/>
      <c r="CF365" s="19"/>
      <c r="CG365" s="19"/>
      <c r="CH365" s="19"/>
      <c r="CI365" s="19"/>
      <c r="CJ365" s="19"/>
      <c r="CK365" s="19"/>
      <c r="CL365" s="19"/>
      <c r="CM365" s="84"/>
      <c r="CN365" s="14"/>
      <c r="CO365" s="412"/>
    </row>
    <row r="366" spans="1:93" s="4" customFormat="1" x14ac:dyDescent="0.25">
      <c r="A366" s="84"/>
      <c r="B366" s="84"/>
      <c r="C366" s="14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  <c r="AV366" s="19"/>
      <c r="AW366" s="19"/>
      <c r="AX366" s="19"/>
      <c r="AY366" s="19"/>
      <c r="AZ366" s="19"/>
      <c r="BA366" s="19"/>
      <c r="BB366" s="19"/>
      <c r="BC366" s="19"/>
      <c r="BD366" s="19"/>
      <c r="BE366" s="19"/>
      <c r="BF366" s="19"/>
      <c r="BG366" s="19"/>
      <c r="BH366" s="19"/>
      <c r="BI366" s="19"/>
      <c r="BJ366" s="19"/>
      <c r="BK366" s="19"/>
      <c r="BL366" s="19"/>
      <c r="BM366" s="19"/>
      <c r="BN366" s="19"/>
      <c r="BO366" s="19"/>
      <c r="BP366" s="19"/>
      <c r="BQ366" s="19"/>
      <c r="BR366" s="19"/>
      <c r="BS366" s="19"/>
      <c r="BT366" s="19"/>
      <c r="BU366" s="19"/>
      <c r="BV366" s="19"/>
      <c r="BW366" s="19"/>
      <c r="BX366" s="19"/>
      <c r="BY366" s="19"/>
      <c r="BZ366" s="19"/>
      <c r="CA366" s="19"/>
      <c r="CB366" s="19"/>
      <c r="CC366" s="19"/>
      <c r="CD366" s="19"/>
      <c r="CE366" s="19"/>
      <c r="CF366" s="19"/>
      <c r="CG366" s="19"/>
      <c r="CH366" s="19"/>
      <c r="CI366" s="19"/>
      <c r="CJ366" s="19"/>
      <c r="CK366" s="19"/>
      <c r="CL366" s="19"/>
      <c r="CM366" s="84"/>
      <c r="CN366" s="14"/>
      <c r="CO366" s="412"/>
    </row>
    <row r="367" spans="1:93" s="4" customFormat="1" x14ac:dyDescent="0.25">
      <c r="A367" s="84"/>
      <c r="B367" s="84"/>
      <c r="C367" s="14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  <c r="AV367" s="19"/>
      <c r="AW367" s="19"/>
      <c r="AX367" s="19"/>
      <c r="AY367" s="19"/>
      <c r="AZ367" s="19"/>
      <c r="BA367" s="19"/>
      <c r="BB367" s="19"/>
      <c r="BC367" s="19"/>
      <c r="BD367" s="19"/>
      <c r="BE367" s="19"/>
      <c r="BF367" s="19"/>
      <c r="BG367" s="19"/>
      <c r="BH367" s="19"/>
      <c r="BI367" s="19"/>
      <c r="BJ367" s="19"/>
      <c r="BK367" s="19"/>
      <c r="BL367" s="19"/>
      <c r="BM367" s="19"/>
      <c r="BN367" s="19"/>
      <c r="BO367" s="19"/>
      <c r="BP367" s="19"/>
      <c r="BQ367" s="19"/>
      <c r="BR367" s="19"/>
      <c r="BS367" s="19"/>
      <c r="BT367" s="19"/>
      <c r="BU367" s="19"/>
      <c r="BV367" s="19"/>
      <c r="BW367" s="19"/>
      <c r="BX367" s="19"/>
      <c r="BY367" s="19"/>
      <c r="BZ367" s="19"/>
      <c r="CA367" s="19"/>
      <c r="CB367" s="19"/>
      <c r="CC367" s="19"/>
      <c r="CD367" s="19"/>
      <c r="CE367" s="19"/>
      <c r="CF367" s="19"/>
      <c r="CG367" s="19"/>
      <c r="CH367" s="19"/>
      <c r="CI367" s="19"/>
      <c r="CJ367" s="19"/>
      <c r="CK367" s="19"/>
      <c r="CL367" s="19"/>
      <c r="CM367" s="84"/>
      <c r="CN367" s="14"/>
      <c r="CO367" s="412"/>
    </row>
    <row r="368" spans="1:93" s="4" customFormat="1" x14ac:dyDescent="0.25">
      <c r="A368" s="84"/>
      <c r="B368" s="84"/>
      <c r="C368" s="14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  <c r="AV368" s="19"/>
      <c r="AW368" s="19"/>
      <c r="AX368" s="19"/>
      <c r="AY368" s="19"/>
      <c r="AZ368" s="19"/>
      <c r="BA368" s="19"/>
      <c r="BB368" s="19"/>
      <c r="BC368" s="19"/>
      <c r="BD368" s="19"/>
      <c r="BE368" s="19"/>
      <c r="BF368" s="19"/>
      <c r="BG368" s="19"/>
      <c r="BH368" s="19"/>
      <c r="BI368" s="19"/>
      <c r="BJ368" s="19"/>
      <c r="BK368" s="19"/>
      <c r="BL368" s="19"/>
      <c r="BM368" s="19"/>
      <c r="BN368" s="19"/>
      <c r="BO368" s="19"/>
      <c r="BP368" s="19"/>
      <c r="BQ368" s="19"/>
      <c r="BR368" s="19"/>
      <c r="BS368" s="19"/>
      <c r="BT368" s="19"/>
      <c r="BU368" s="19"/>
      <c r="BV368" s="19"/>
      <c r="BW368" s="19"/>
      <c r="BX368" s="19"/>
      <c r="BY368" s="19"/>
      <c r="BZ368" s="19"/>
      <c r="CA368" s="19"/>
      <c r="CB368" s="19"/>
      <c r="CC368" s="19"/>
      <c r="CD368" s="19"/>
      <c r="CE368" s="19"/>
      <c r="CF368" s="19"/>
      <c r="CG368" s="19"/>
      <c r="CH368" s="19"/>
      <c r="CI368" s="19"/>
      <c r="CJ368" s="19"/>
      <c r="CK368" s="19"/>
      <c r="CL368" s="19"/>
      <c r="CM368" s="84"/>
      <c r="CN368" s="14"/>
      <c r="CO368" s="412"/>
    </row>
    <row r="369" spans="1:93" s="4" customFormat="1" x14ac:dyDescent="0.25">
      <c r="A369" s="84"/>
      <c r="B369" s="84"/>
      <c r="C369" s="14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  <c r="AV369" s="19"/>
      <c r="AW369" s="19"/>
      <c r="AX369" s="19"/>
      <c r="AY369" s="19"/>
      <c r="AZ369" s="19"/>
      <c r="BA369" s="19"/>
      <c r="BB369" s="19"/>
      <c r="BC369" s="19"/>
      <c r="BD369" s="19"/>
      <c r="BE369" s="19"/>
      <c r="BF369" s="19"/>
      <c r="BG369" s="19"/>
      <c r="BH369" s="19"/>
      <c r="BI369" s="19"/>
      <c r="BJ369" s="19"/>
      <c r="BK369" s="19"/>
      <c r="BL369" s="19"/>
      <c r="BM369" s="19"/>
      <c r="BN369" s="19"/>
      <c r="BO369" s="19"/>
      <c r="BP369" s="19"/>
      <c r="BQ369" s="19"/>
      <c r="BR369" s="19"/>
      <c r="BS369" s="19"/>
      <c r="BT369" s="19"/>
      <c r="BU369" s="19"/>
      <c r="BV369" s="19"/>
      <c r="BW369" s="19"/>
      <c r="BX369" s="19"/>
      <c r="BY369" s="19"/>
      <c r="BZ369" s="19"/>
      <c r="CA369" s="19"/>
      <c r="CB369" s="19"/>
      <c r="CC369" s="19"/>
      <c r="CD369" s="19"/>
      <c r="CE369" s="19"/>
      <c r="CF369" s="19"/>
      <c r="CG369" s="19"/>
      <c r="CH369" s="19"/>
      <c r="CI369" s="19"/>
      <c r="CJ369" s="19"/>
      <c r="CK369" s="19"/>
      <c r="CL369" s="19"/>
      <c r="CM369" s="84"/>
      <c r="CN369" s="14"/>
      <c r="CO369" s="412"/>
    </row>
    <row r="370" spans="1:93" s="4" customFormat="1" x14ac:dyDescent="0.25">
      <c r="A370" s="84"/>
      <c r="B370" s="84"/>
      <c r="C370" s="14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  <c r="AV370" s="19"/>
      <c r="AW370" s="19"/>
      <c r="AX370" s="19"/>
      <c r="AY370" s="19"/>
      <c r="AZ370" s="19"/>
      <c r="BA370" s="19"/>
      <c r="BB370" s="19"/>
      <c r="BC370" s="19"/>
      <c r="BD370" s="19"/>
      <c r="BE370" s="19"/>
      <c r="BF370" s="19"/>
      <c r="BG370" s="19"/>
      <c r="BH370" s="19"/>
      <c r="BI370" s="19"/>
      <c r="BJ370" s="19"/>
      <c r="BK370" s="19"/>
      <c r="BL370" s="19"/>
      <c r="BM370" s="19"/>
      <c r="BN370" s="19"/>
      <c r="BO370" s="19"/>
      <c r="BP370" s="19"/>
      <c r="BQ370" s="19"/>
      <c r="BR370" s="19"/>
      <c r="BS370" s="19"/>
      <c r="BT370" s="19"/>
      <c r="BU370" s="19"/>
      <c r="BV370" s="19"/>
      <c r="BW370" s="19"/>
      <c r="BX370" s="19"/>
      <c r="BY370" s="19"/>
      <c r="BZ370" s="19"/>
      <c r="CA370" s="19"/>
      <c r="CB370" s="19"/>
      <c r="CC370" s="19"/>
      <c r="CD370" s="19"/>
      <c r="CE370" s="19"/>
      <c r="CF370" s="19"/>
      <c r="CG370" s="19"/>
      <c r="CH370" s="19"/>
      <c r="CI370" s="19"/>
      <c r="CJ370" s="19"/>
      <c r="CK370" s="19"/>
      <c r="CL370" s="19"/>
      <c r="CM370" s="84"/>
      <c r="CN370" s="14"/>
      <c r="CO370" s="412"/>
    </row>
    <row r="371" spans="1:93" s="4" customFormat="1" x14ac:dyDescent="0.25">
      <c r="A371" s="84"/>
      <c r="B371" s="84"/>
      <c r="C371" s="14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  <c r="AV371" s="19"/>
      <c r="AW371" s="19"/>
      <c r="AX371" s="19"/>
      <c r="AY371" s="19"/>
      <c r="AZ371" s="19"/>
      <c r="BA371" s="19"/>
      <c r="BB371" s="19"/>
      <c r="BC371" s="19"/>
      <c r="BD371" s="19"/>
      <c r="BE371" s="19"/>
      <c r="BF371" s="19"/>
      <c r="BG371" s="19"/>
      <c r="BH371" s="19"/>
      <c r="BI371" s="19"/>
      <c r="BJ371" s="19"/>
      <c r="BK371" s="19"/>
      <c r="BL371" s="19"/>
      <c r="BM371" s="19"/>
      <c r="BN371" s="19"/>
      <c r="BO371" s="19"/>
      <c r="BP371" s="19"/>
      <c r="BQ371" s="19"/>
      <c r="BR371" s="19"/>
      <c r="BS371" s="19"/>
      <c r="BT371" s="19"/>
      <c r="BU371" s="19"/>
      <c r="BV371" s="19"/>
      <c r="BW371" s="19"/>
      <c r="BX371" s="19"/>
      <c r="BY371" s="19"/>
      <c r="BZ371" s="19"/>
      <c r="CA371" s="19"/>
      <c r="CB371" s="19"/>
      <c r="CC371" s="19"/>
      <c r="CD371" s="19"/>
      <c r="CE371" s="19"/>
      <c r="CF371" s="19"/>
      <c r="CG371" s="19"/>
      <c r="CH371" s="19"/>
      <c r="CI371" s="19"/>
      <c r="CJ371" s="19"/>
      <c r="CK371" s="19"/>
      <c r="CL371" s="19"/>
      <c r="CM371" s="84"/>
      <c r="CN371" s="14"/>
      <c r="CO371" s="412"/>
    </row>
    <row r="372" spans="1:93" s="4" customFormat="1" x14ac:dyDescent="0.25">
      <c r="A372" s="84"/>
      <c r="B372" s="84"/>
      <c r="C372" s="14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  <c r="AV372" s="19"/>
      <c r="AW372" s="19"/>
      <c r="AX372" s="19"/>
      <c r="AY372" s="19"/>
      <c r="AZ372" s="19"/>
      <c r="BA372" s="19"/>
      <c r="BB372" s="19"/>
      <c r="BC372" s="19"/>
      <c r="BD372" s="19"/>
      <c r="BE372" s="19"/>
      <c r="BF372" s="19"/>
      <c r="BG372" s="19"/>
      <c r="BH372" s="19"/>
      <c r="BI372" s="19"/>
      <c r="BJ372" s="19"/>
      <c r="BK372" s="19"/>
      <c r="BL372" s="19"/>
      <c r="BM372" s="19"/>
      <c r="BN372" s="19"/>
      <c r="BO372" s="19"/>
      <c r="BP372" s="19"/>
      <c r="BQ372" s="19"/>
      <c r="BR372" s="19"/>
      <c r="BS372" s="19"/>
      <c r="BT372" s="19"/>
      <c r="BU372" s="19"/>
      <c r="BV372" s="19"/>
      <c r="BW372" s="19"/>
      <c r="BX372" s="19"/>
      <c r="BY372" s="19"/>
      <c r="BZ372" s="19"/>
      <c r="CA372" s="19"/>
      <c r="CB372" s="19"/>
      <c r="CC372" s="19"/>
      <c r="CD372" s="19"/>
      <c r="CE372" s="19"/>
      <c r="CF372" s="19"/>
      <c r="CG372" s="19"/>
      <c r="CH372" s="19"/>
      <c r="CI372" s="19"/>
      <c r="CJ372" s="19"/>
      <c r="CK372" s="19"/>
      <c r="CL372" s="19"/>
      <c r="CM372" s="84"/>
      <c r="CN372" s="14"/>
      <c r="CO372" s="412"/>
    </row>
    <row r="373" spans="1:93" s="4" customFormat="1" x14ac:dyDescent="0.25">
      <c r="A373" s="84"/>
      <c r="B373" s="84"/>
      <c r="C373" s="14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  <c r="AV373" s="19"/>
      <c r="AW373" s="19"/>
      <c r="AX373" s="19"/>
      <c r="AY373" s="19"/>
      <c r="AZ373" s="19"/>
      <c r="BA373" s="19"/>
      <c r="BB373" s="19"/>
      <c r="BC373" s="19"/>
      <c r="BD373" s="19"/>
      <c r="BE373" s="19"/>
      <c r="BF373" s="19"/>
      <c r="BG373" s="19"/>
      <c r="BH373" s="19"/>
      <c r="BI373" s="19"/>
      <c r="BJ373" s="19"/>
      <c r="BK373" s="19"/>
      <c r="BL373" s="19"/>
      <c r="BM373" s="19"/>
      <c r="BN373" s="19"/>
      <c r="BO373" s="19"/>
      <c r="BP373" s="19"/>
      <c r="BQ373" s="19"/>
      <c r="BR373" s="19"/>
      <c r="BS373" s="19"/>
      <c r="BT373" s="19"/>
      <c r="BU373" s="19"/>
      <c r="BV373" s="19"/>
      <c r="BW373" s="19"/>
      <c r="BX373" s="19"/>
      <c r="BY373" s="19"/>
      <c r="BZ373" s="19"/>
      <c r="CA373" s="19"/>
      <c r="CB373" s="19"/>
      <c r="CC373" s="19"/>
      <c r="CD373" s="19"/>
      <c r="CE373" s="19"/>
      <c r="CF373" s="19"/>
      <c r="CG373" s="19"/>
      <c r="CH373" s="19"/>
      <c r="CI373" s="19"/>
      <c r="CJ373" s="19"/>
      <c r="CK373" s="19"/>
      <c r="CL373" s="19"/>
      <c r="CM373" s="84"/>
      <c r="CN373" s="14"/>
      <c r="CO373" s="412"/>
    </row>
    <row r="374" spans="1:93" s="4" customFormat="1" x14ac:dyDescent="0.25">
      <c r="A374" s="84"/>
      <c r="B374" s="84"/>
      <c r="C374" s="14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  <c r="AV374" s="19"/>
      <c r="AW374" s="19"/>
      <c r="AX374" s="19"/>
      <c r="AY374" s="19"/>
      <c r="AZ374" s="19"/>
      <c r="BA374" s="19"/>
      <c r="BB374" s="19"/>
      <c r="BC374" s="19"/>
      <c r="BD374" s="19"/>
      <c r="BE374" s="19"/>
      <c r="BF374" s="19"/>
      <c r="BG374" s="19"/>
      <c r="BH374" s="19"/>
      <c r="BI374" s="19"/>
      <c r="BJ374" s="19"/>
      <c r="BK374" s="19"/>
      <c r="BL374" s="19"/>
      <c r="BM374" s="19"/>
      <c r="BN374" s="19"/>
      <c r="BO374" s="19"/>
      <c r="BP374" s="19"/>
      <c r="BQ374" s="19"/>
      <c r="BR374" s="19"/>
      <c r="BS374" s="19"/>
      <c r="BT374" s="19"/>
      <c r="BU374" s="19"/>
      <c r="BV374" s="19"/>
      <c r="BW374" s="19"/>
      <c r="BX374" s="19"/>
      <c r="BY374" s="19"/>
      <c r="BZ374" s="19"/>
      <c r="CA374" s="19"/>
      <c r="CB374" s="19"/>
      <c r="CC374" s="19"/>
      <c r="CD374" s="19"/>
      <c r="CE374" s="19"/>
      <c r="CF374" s="19"/>
      <c r="CG374" s="19"/>
      <c r="CH374" s="19"/>
      <c r="CI374" s="19"/>
      <c r="CJ374" s="19"/>
      <c r="CK374" s="19"/>
      <c r="CL374" s="19"/>
      <c r="CM374" s="84"/>
      <c r="CN374" s="14"/>
      <c r="CO374" s="412"/>
    </row>
    <row r="375" spans="1:93" s="4" customFormat="1" x14ac:dyDescent="0.25">
      <c r="A375" s="84"/>
      <c r="B375" s="84"/>
      <c r="C375" s="14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  <c r="AV375" s="19"/>
      <c r="AW375" s="19"/>
      <c r="AX375" s="19"/>
      <c r="AY375" s="19"/>
      <c r="AZ375" s="19"/>
      <c r="BA375" s="19"/>
      <c r="BB375" s="19"/>
      <c r="BC375" s="19"/>
      <c r="BD375" s="19"/>
      <c r="BE375" s="19"/>
      <c r="BF375" s="19"/>
      <c r="BG375" s="19"/>
      <c r="BH375" s="19"/>
      <c r="BI375" s="19"/>
      <c r="BJ375" s="19"/>
      <c r="BK375" s="19"/>
      <c r="BL375" s="19"/>
      <c r="BM375" s="19"/>
      <c r="BN375" s="19"/>
      <c r="BO375" s="19"/>
      <c r="BP375" s="19"/>
      <c r="BQ375" s="19"/>
      <c r="BR375" s="19"/>
      <c r="BS375" s="19"/>
      <c r="BT375" s="19"/>
      <c r="BU375" s="19"/>
      <c r="BV375" s="19"/>
      <c r="BW375" s="19"/>
      <c r="BX375" s="19"/>
      <c r="BY375" s="19"/>
      <c r="BZ375" s="19"/>
      <c r="CA375" s="19"/>
      <c r="CB375" s="19"/>
      <c r="CC375" s="19"/>
      <c r="CD375" s="19"/>
      <c r="CE375" s="19"/>
      <c r="CF375" s="19"/>
      <c r="CG375" s="19"/>
      <c r="CH375" s="19"/>
      <c r="CI375" s="19"/>
      <c r="CJ375" s="19"/>
      <c r="CK375" s="19"/>
      <c r="CL375" s="19"/>
      <c r="CM375" s="84"/>
      <c r="CN375" s="14"/>
      <c r="CO375" s="412"/>
    </row>
    <row r="376" spans="1:93" s="4" customFormat="1" x14ac:dyDescent="0.25">
      <c r="A376" s="84"/>
      <c r="B376" s="84"/>
      <c r="C376" s="14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  <c r="AV376" s="19"/>
      <c r="AW376" s="19"/>
      <c r="AX376" s="19"/>
      <c r="AY376" s="19"/>
      <c r="AZ376" s="19"/>
      <c r="BA376" s="19"/>
      <c r="BB376" s="19"/>
      <c r="BC376" s="19"/>
      <c r="BD376" s="19"/>
      <c r="BE376" s="19"/>
      <c r="BF376" s="19"/>
      <c r="BG376" s="19"/>
      <c r="BH376" s="19"/>
      <c r="BI376" s="19"/>
      <c r="BJ376" s="19"/>
      <c r="BK376" s="19"/>
      <c r="BL376" s="19"/>
      <c r="BM376" s="19"/>
      <c r="BN376" s="19"/>
      <c r="BO376" s="19"/>
      <c r="BP376" s="19"/>
      <c r="BQ376" s="19"/>
      <c r="BR376" s="19"/>
      <c r="BS376" s="19"/>
      <c r="BT376" s="19"/>
      <c r="BU376" s="19"/>
      <c r="BV376" s="19"/>
      <c r="BW376" s="19"/>
      <c r="BX376" s="19"/>
      <c r="BY376" s="19"/>
      <c r="BZ376" s="19"/>
      <c r="CA376" s="19"/>
      <c r="CB376" s="19"/>
      <c r="CC376" s="19"/>
      <c r="CD376" s="19"/>
      <c r="CE376" s="19"/>
      <c r="CF376" s="19"/>
      <c r="CG376" s="19"/>
      <c r="CH376" s="19"/>
      <c r="CI376" s="19"/>
      <c r="CJ376" s="19"/>
      <c r="CK376" s="19"/>
      <c r="CL376" s="19"/>
      <c r="CM376" s="84"/>
      <c r="CN376" s="14"/>
      <c r="CO376" s="412"/>
    </row>
    <row r="377" spans="1:93" s="4" customFormat="1" x14ac:dyDescent="0.25">
      <c r="A377" s="84"/>
      <c r="B377" s="84"/>
      <c r="C377" s="14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  <c r="AV377" s="19"/>
      <c r="AW377" s="19"/>
      <c r="AX377" s="19"/>
      <c r="AY377" s="19"/>
      <c r="AZ377" s="19"/>
      <c r="BA377" s="19"/>
      <c r="BB377" s="19"/>
      <c r="BC377" s="19"/>
      <c r="BD377" s="19"/>
      <c r="BE377" s="19"/>
      <c r="BF377" s="19"/>
      <c r="BG377" s="19"/>
      <c r="BH377" s="19"/>
      <c r="BI377" s="19"/>
      <c r="BJ377" s="19"/>
      <c r="BK377" s="19"/>
      <c r="BL377" s="19"/>
      <c r="BM377" s="19"/>
      <c r="BN377" s="19"/>
      <c r="BO377" s="19"/>
      <c r="BP377" s="19"/>
      <c r="BQ377" s="19"/>
      <c r="BR377" s="19"/>
      <c r="BS377" s="19"/>
      <c r="BT377" s="19"/>
      <c r="BU377" s="19"/>
      <c r="BV377" s="19"/>
      <c r="BW377" s="19"/>
      <c r="BX377" s="19"/>
      <c r="BY377" s="19"/>
      <c r="BZ377" s="19"/>
      <c r="CA377" s="19"/>
      <c r="CB377" s="19"/>
      <c r="CC377" s="19"/>
      <c r="CD377" s="19"/>
      <c r="CE377" s="19"/>
      <c r="CF377" s="19"/>
      <c r="CG377" s="19"/>
      <c r="CH377" s="19"/>
      <c r="CI377" s="19"/>
      <c r="CJ377" s="19"/>
      <c r="CK377" s="19"/>
      <c r="CL377" s="19"/>
      <c r="CM377" s="84"/>
      <c r="CN377" s="14"/>
      <c r="CO377" s="412"/>
    </row>
    <row r="378" spans="1:93" s="4" customFormat="1" x14ac:dyDescent="0.25">
      <c r="A378" s="84"/>
      <c r="B378" s="84"/>
      <c r="C378" s="14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  <c r="AV378" s="19"/>
      <c r="AW378" s="19"/>
      <c r="AX378" s="19"/>
      <c r="AY378" s="19"/>
      <c r="AZ378" s="19"/>
      <c r="BA378" s="19"/>
      <c r="BB378" s="19"/>
      <c r="BC378" s="19"/>
      <c r="BD378" s="19"/>
      <c r="BE378" s="19"/>
      <c r="BF378" s="19"/>
      <c r="BG378" s="19"/>
      <c r="BH378" s="19"/>
      <c r="BI378" s="19"/>
      <c r="BJ378" s="19"/>
      <c r="BK378" s="19"/>
      <c r="BL378" s="19"/>
      <c r="BM378" s="19"/>
      <c r="BN378" s="19"/>
      <c r="BO378" s="19"/>
      <c r="BP378" s="19"/>
      <c r="BQ378" s="19"/>
      <c r="BR378" s="19"/>
      <c r="BS378" s="19"/>
      <c r="BT378" s="19"/>
      <c r="BU378" s="19"/>
      <c r="BV378" s="19"/>
      <c r="BW378" s="19"/>
      <c r="BX378" s="19"/>
      <c r="BY378" s="19"/>
      <c r="BZ378" s="19"/>
      <c r="CA378" s="19"/>
      <c r="CB378" s="19"/>
      <c r="CC378" s="19"/>
      <c r="CD378" s="19"/>
      <c r="CE378" s="19"/>
      <c r="CF378" s="19"/>
      <c r="CG378" s="19"/>
      <c r="CH378" s="19"/>
      <c r="CI378" s="19"/>
      <c r="CJ378" s="19"/>
      <c r="CK378" s="19"/>
      <c r="CL378" s="19"/>
      <c r="CM378" s="84"/>
      <c r="CN378" s="14"/>
      <c r="CO378" s="412"/>
    </row>
    <row r="379" spans="1:93" s="4" customFormat="1" x14ac:dyDescent="0.25">
      <c r="A379" s="84"/>
      <c r="B379" s="84"/>
      <c r="C379" s="14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  <c r="AV379" s="19"/>
      <c r="AW379" s="19"/>
      <c r="AX379" s="19"/>
      <c r="AY379" s="19"/>
      <c r="AZ379" s="19"/>
      <c r="BA379" s="19"/>
      <c r="BB379" s="19"/>
      <c r="BC379" s="19"/>
      <c r="BD379" s="19"/>
      <c r="BE379" s="19"/>
      <c r="BF379" s="19"/>
      <c r="BG379" s="19"/>
      <c r="BH379" s="19"/>
      <c r="BI379" s="19"/>
      <c r="BJ379" s="19"/>
      <c r="BK379" s="19"/>
      <c r="BL379" s="19"/>
      <c r="BM379" s="19"/>
      <c r="BN379" s="19"/>
      <c r="BO379" s="19"/>
      <c r="BP379" s="19"/>
      <c r="BQ379" s="19"/>
      <c r="BR379" s="19"/>
      <c r="BS379" s="19"/>
      <c r="BT379" s="19"/>
      <c r="BU379" s="19"/>
      <c r="BV379" s="19"/>
      <c r="BW379" s="19"/>
      <c r="BX379" s="19"/>
      <c r="BY379" s="19"/>
      <c r="BZ379" s="19"/>
      <c r="CA379" s="19"/>
      <c r="CB379" s="19"/>
      <c r="CC379" s="19"/>
      <c r="CD379" s="19"/>
      <c r="CE379" s="19"/>
      <c r="CF379" s="19"/>
      <c r="CG379" s="19"/>
      <c r="CH379" s="19"/>
      <c r="CI379" s="19"/>
      <c r="CJ379" s="19"/>
      <c r="CK379" s="19"/>
      <c r="CL379" s="19"/>
      <c r="CM379" s="84"/>
      <c r="CN379" s="14"/>
      <c r="CO379" s="412"/>
    </row>
    <row r="380" spans="1:93" s="4" customFormat="1" x14ac:dyDescent="0.25">
      <c r="A380" s="84"/>
      <c r="B380" s="84"/>
      <c r="C380" s="14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  <c r="AV380" s="19"/>
      <c r="AW380" s="19"/>
      <c r="AX380" s="19"/>
      <c r="AY380" s="19"/>
      <c r="AZ380" s="19"/>
      <c r="BA380" s="19"/>
      <c r="BB380" s="19"/>
      <c r="BC380" s="19"/>
      <c r="BD380" s="19"/>
      <c r="BE380" s="19"/>
      <c r="BF380" s="19"/>
      <c r="BG380" s="19"/>
      <c r="BH380" s="19"/>
      <c r="BI380" s="19"/>
      <c r="BJ380" s="19"/>
      <c r="BK380" s="19"/>
      <c r="BL380" s="19"/>
      <c r="BM380" s="19"/>
      <c r="BN380" s="19"/>
      <c r="BO380" s="19"/>
      <c r="BP380" s="19"/>
      <c r="BQ380" s="19"/>
      <c r="BR380" s="19"/>
      <c r="BS380" s="19"/>
      <c r="BT380" s="19"/>
      <c r="BU380" s="19"/>
      <c r="BV380" s="19"/>
      <c r="BW380" s="19"/>
      <c r="BX380" s="19"/>
      <c r="BY380" s="19"/>
      <c r="BZ380" s="19"/>
      <c r="CA380" s="19"/>
      <c r="CB380" s="19"/>
      <c r="CC380" s="19"/>
      <c r="CD380" s="19"/>
      <c r="CE380" s="19"/>
      <c r="CF380" s="19"/>
      <c r="CG380" s="19"/>
      <c r="CH380" s="19"/>
      <c r="CI380" s="19"/>
      <c r="CJ380" s="19"/>
      <c r="CK380" s="19"/>
      <c r="CL380" s="19"/>
      <c r="CM380" s="84"/>
      <c r="CN380" s="14"/>
      <c r="CO380" s="412"/>
    </row>
    <row r="381" spans="1:93" s="4" customFormat="1" x14ac:dyDescent="0.25">
      <c r="A381" s="84"/>
      <c r="B381" s="84"/>
      <c r="C381" s="14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  <c r="AV381" s="19"/>
      <c r="AW381" s="19"/>
      <c r="AX381" s="19"/>
      <c r="AY381" s="19"/>
      <c r="AZ381" s="19"/>
      <c r="BA381" s="19"/>
      <c r="BB381" s="19"/>
      <c r="BC381" s="19"/>
      <c r="BD381" s="19"/>
      <c r="BE381" s="19"/>
      <c r="BF381" s="19"/>
      <c r="BG381" s="19"/>
      <c r="BH381" s="19"/>
      <c r="BI381" s="19"/>
      <c r="BJ381" s="19"/>
      <c r="BK381" s="19"/>
      <c r="BL381" s="19"/>
      <c r="BM381" s="19"/>
      <c r="BN381" s="19"/>
      <c r="BO381" s="19"/>
      <c r="BP381" s="19"/>
      <c r="BQ381" s="19"/>
      <c r="BR381" s="19"/>
      <c r="BS381" s="19"/>
      <c r="BT381" s="19"/>
      <c r="BU381" s="19"/>
      <c r="BV381" s="19"/>
      <c r="BW381" s="19"/>
      <c r="BX381" s="19"/>
      <c r="BY381" s="19"/>
      <c r="BZ381" s="19"/>
      <c r="CA381" s="19"/>
      <c r="CB381" s="19"/>
      <c r="CC381" s="19"/>
      <c r="CD381" s="19"/>
      <c r="CE381" s="19"/>
      <c r="CF381" s="19"/>
      <c r="CG381" s="19"/>
      <c r="CH381" s="19"/>
      <c r="CI381" s="19"/>
      <c r="CJ381" s="19"/>
      <c r="CK381" s="19"/>
      <c r="CL381" s="19"/>
      <c r="CM381" s="84"/>
      <c r="CN381" s="14"/>
      <c r="CO381" s="412"/>
    </row>
    <row r="382" spans="1:93" s="4" customFormat="1" x14ac:dyDescent="0.25">
      <c r="A382" s="84"/>
      <c r="B382" s="84"/>
      <c r="C382" s="14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  <c r="AV382" s="19"/>
      <c r="AW382" s="19"/>
      <c r="AX382" s="19"/>
      <c r="AY382" s="19"/>
      <c r="AZ382" s="19"/>
      <c r="BA382" s="19"/>
      <c r="BB382" s="19"/>
      <c r="BC382" s="19"/>
      <c r="BD382" s="19"/>
      <c r="BE382" s="19"/>
      <c r="BF382" s="19"/>
      <c r="BG382" s="19"/>
      <c r="BH382" s="19"/>
      <c r="BI382" s="19"/>
      <c r="BJ382" s="19"/>
      <c r="BK382" s="19"/>
      <c r="BL382" s="19"/>
      <c r="BM382" s="19"/>
      <c r="BN382" s="19"/>
      <c r="BO382" s="19"/>
      <c r="BP382" s="19"/>
      <c r="BQ382" s="19"/>
      <c r="BR382" s="19"/>
      <c r="BS382" s="19"/>
      <c r="BT382" s="19"/>
      <c r="BU382" s="19"/>
      <c r="BV382" s="19"/>
      <c r="BW382" s="19"/>
      <c r="BX382" s="19"/>
      <c r="BY382" s="19"/>
      <c r="BZ382" s="19"/>
      <c r="CA382" s="19"/>
      <c r="CB382" s="19"/>
      <c r="CC382" s="19"/>
      <c r="CD382" s="19"/>
      <c r="CE382" s="19"/>
      <c r="CF382" s="19"/>
      <c r="CG382" s="19"/>
      <c r="CH382" s="19"/>
      <c r="CI382" s="19"/>
      <c r="CJ382" s="19"/>
      <c r="CK382" s="19"/>
      <c r="CL382" s="19"/>
      <c r="CM382" s="84"/>
      <c r="CN382" s="14"/>
      <c r="CO382" s="412"/>
    </row>
    <row r="383" spans="1:93" s="4" customFormat="1" x14ac:dyDescent="0.25">
      <c r="A383" s="84"/>
      <c r="B383" s="84"/>
      <c r="C383" s="14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  <c r="AV383" s="19"/>
      <c r="AW383" s="19"/>
      <c r="AX383" s="19"/>
      <c r="AY383" s="19"/>
      <c r="AZ383" s="19"/>
      <c r="BA383" s="19"/>
      <c r="BB383" s="19"/>
      <c r="BC383" s="19"/>
      <c r="BD383" s="19"/>
      <c r="BE383" s="19"/>
      <c r="BF383" s="19"/>
      <c r="BG383" s="19"/>
      <c r="BH383" s="19"/>
      <c r="BI383" s="19"/>
      <c r="BJ383" s="19"/>
      <c r="BK383" s="19"/>
      <c r="BL383" s="19"/>
      <c r="BM383" s="19"/>
      <c r="BN383" s="19"/>
      <c r="BO383" s="19"/>
      <c r="BP383" s="19"/>
      <c r="BQ383" s="19"/>
      <c r="BR383" s="19"/>
      <c r="BS383" s="19"/>
      <c r="BT383" s="19"/>
      <c r="BU383" s="19"/>
      <c r="BV383" s="19"/>
      <c r="BW383" s="19"/>
      <c r="BX383" s="19"/>
      <c r="BY383" s="19"/>
      <c r="BZ383" s="19"/>
      <c r="CA383" s="19"/>
      <c r="CB383" s="19"/>
      <c r="CC383" s="19"/>
      <c r="CD383" s="19"/>
      <c r="CE383" s="19"/>
      <c r="CF383" s="19"/>
      <c r="CG383" s="19"/>
      <c r="CH383" s="19"/>
      <c r="CI383" s="19"/>
      <c r="CJ383" s="19"/>
      <c r="CK383" s="19"/>
      <c r="CL383" s="19"/>
      <c r="CM383" s="84"/>
      <c r="CN383" s="14"/>
      <c r="CO383" s="412"/>
    </row>
    <row r="384" spans="1:93" s="4" customFormat="1" x14ac:dyDescent="0.25">
      <c r="A384" s="84"/>
      <c r="B384" s="84"/>
      <c r="C384" s="14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  <c r="AV384" s="19"/>
      <c r="AW384" s="19"/>
      <c r="AX384" s="19"/>
      <c r="AY384" s="19"/>
      <c r="AZ384" s="19"/>
      <c r="BA384" s="19"/>
      <c r="BB384" s="19"/>
      <c r="BC384" s="19"/>
      <c r="BD384" s="19"/>
      <c r="BE384" s="19"/>
      <c r="BF384" s="19"/>
      <c r="BG384" s="19"/>
      <c r="BH384" s="19"/>
      <c r="BI384" s="19"/>
      <c r="BJ384" s="19"/>
      <c r="BK384" s="19"/>
      <c r="BL384" s="19"/>
      <c r="BM384" s="19"/>
      <c r="BN384" s="19"/>
      <c r="BO384" s="19"/>
      <c r="BP384" s="19"/>
      <c r="BQ384" s="19"/>
      <c r="BR384" s="19"/>
      <c r="BS384" s="19"/>
      <c r="BT384" s="19"/>
      <c r="BU384" s="19"/>
      <c r="BV384" s="19"/>
      <c r="BW384" s="19"/>
      <c r="BX384" s="19"/>
      <c r="BY384" s="19"/>
      <c r="BZ384" s="19"/>
      <c r="CA384" s="19"/>
      <c r="CB384" s="19"/>
      <c r="CC384" s="19"/>
      <c r="CD384" s="19"/>
      <c r="CE384" s="19"/>
      <c r="CF384" s="19"/>
      <c r="CG384" s="19"/>
      <c r="CH384" s="19"/>
      <c r="CI384" s="19"/>
      <c r="CJ384" s="19"/>
      <c r="CK384" s="19"/>
      <c r="CL384" s="19"/>
      <c r="CM384" s="84"/>
      <c r="CN384" s="14"/>
      <c r="CO384" s="412"/>
    </row>
    <row r="385" spans="1:93" s="4" customFormat="1" x14ac:dyDescent="0.25">
      <c r="A385" s="84"/>
      <c r="B385" s="84"/>
      <c r="C385" s="14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  <c r="AV385" s="19"/>
      <c r="AW385" s="19"/>
      <c r="AX385" s="19"/>
      <c r="AY385" s="19"/>
      <c r="AZ385" s="19"/>
      <c r="BA385" s="19"/>
      <c r="BB385" s="19"/>
      <c r="BC385" s="19"/>
      <c r="BD385" s="19"/>
      <c r="BE385" s="19"/>
      <c r="BF385" s="19"/>
      <c r="BG385" s="19"/>
      <c r="BH385" s="19"/>
      <c r="BI385" s="19"/>
      <c r="BJ385" s="19"/>
      <c r="BK385" s="19"/>
      <c r="BL385" s="19"/>
      <c r="BM385" s="19"/>
      <c r="BN385" s="19"/>
      <c r="BO385" s="19"/>
      <c r="BP385" s="19"/>
      <c r="BQ385" s="19"/>
      <c r="BR385" s="19"/>
      <c r="BS385" s="19"/>
      <c r="BT385" s="19"/>
      <c r="BU385" s="19"/>
      <c r="BV385" s="19"/>
      <c r="BW385" s="19"/>
      <c r="BX385" s="19"/>
      <c r="BY385" s="19"/>
      <c r="BZ385" s="19"/>
      <c r="CA385" s="19"/>
      <c r="CB385" s="19"/>
      <c r="CC385" s="19"/>
      <c r="CD385" s="19"/>
      <c r="CE385" s="19"/>
      <c r="CF385" s="19"/>
      <c r="CG385" s="19"/>
      <c r="CH385" s="19"/>
      <c r="CI385" s="19"/>
      <c r="CJ385" s="19"/>
      <c r="CK385" s="19"/>
      <c r="CL385" s="19"/>
      <c r="CM385" s="84"/>
      <c r="CN385" s="14"/>
      <c r="CO385" s="412"/>
    </row>
    <row r="386" spans="1:93" s="4" customFormat="1" x14ac:dyDescent="0.25">
      <c r="A386" s="84"/>
      <c r="B386" s="84"/>
      <c r="C386" s="14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  <c r="AV386" s="19"/>
      <c r="AW386" s="19"/>
      <c r="AX386" s="19"/>
      <c r="AY386" s="19"/>
      <c r="AZ386" s="19"/>
      <c r="BA386" s="19"/>
      <c r="BB386" s="19"/>
      <c r="BC386" s="19"/>
      <c r="BD386" s="19"/>
      <c r="BE386" s="19"/>
      <c r="BF386" s="19"/>
      <c r="BG386" s="19"/>
      <c r="BH386" s="19"/>
      <c r="BI386" s="19"/>
      <c r="BJ386" s="19"/>
      <c r="BK386" s="19"/>
      <c r="BL386" s="19"/>
      <c r="BM386" s="19"/>
      <c r="BN386" s="19"/>
      <c r="BO386" s="19"/>
      <c r="BP386" s="19"/>
      <c r="BQ386" s="19"/>
      <c r="BR386" s="19"/>
      <c r="BS386" s="19"/>
      <c r="BT386" s="19"/>
      <c r="BU386" s="19"/>
      <c r="BV386" s="19"/>
      <c r="BW386" s="19"/>
      <c r="BX386" s="19"/>
      <c r="BY386" s="19"/>
      <c r="BZ386" s="19"/>
      <c r="CA386" s="19"/>
      <c r="CB386" s="19"/>
      <c r="CC386" s="19"/>
      <c r="CD386" s="19"/>
      <c r="CE386" s="19"/>
      <c r="CF386" s="19"/>
      <c r="CG386" s="19"/>
      <c r="CH386" s="19"/>
      <c r="CI386" s="19"/>
      <c r="CJ386" s="19"/>
      <c r="CK386" s="19"/>
      <c r="CL386" s="19"/>
      <c r="CM386" s="84"/>
      <c r="CN386" s="14"/>
      <c r="CO386" s="412"/>
    </row>
    <row r="387" spans="1:93" s="4" customFormat="1" x14ac:dyDescent="0.25">
      <c r="A387" s="84"/>
      <c r="B387" s="84"/>
      <c r="C387" s="14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  <c r="AV387" s="19"/>
      <c r="AW387" s="19"/>
      <c r="AX387" s="19"/>
      <c r="AY387" s="19"/>
      <c r="AZ387" s="19"/>
      <c r="BA387" s="19"/>
      <c r="BB387" s="19"/>
      <c r="BC387" s="19"/>
      <c r="BD387" s="19"/>
      <c r="BE387" s="19"/>
      <c r="BF387" s="19"/>
      <c r="BG387" s="19"/>
      <c r="BH387" s="19"/>
      <c r="BI387" s="19"/>
      <c r="BJ387" s="19"/>
      <c r="BK387" s="19"/>
      <c r="BL387" s="19"/>
      <c r="BM387" s="19"/>
      <c r="BN387" s="19"/>
      <c r="BO387" s="19"/>
      <c r="BP387" s="19"/>
      <c r="BQ387" s="19"/>
      <c r="BR387" s="19"/>
      <c r="BS387" s="19"/>
      <c r="BT387" s="19"/>
      <c r="BU387" s="19"/>
      <c r="BV387" s="19"/>
      <c r="BW387" s="19"/>
      <c r="BX387" s="19"/>
      <c r="BY387" s="19"/>
      <c r="BZ387" s="19"/>
      <c r="CA387" s="19"/>
      <c r="CB387" s="19"/>
      <c r="CC387" s="19"/>
      <c r="CD387" s="19"/>
      <c r="CE387" s="19"/>
      <c r="CF387" s="19"/>
      <c r="CG387" s="19"/>
      <c r="CH387" s="19"/>
      <c r="CI387" s="19"/>
      <c r="CJ387" s="19"/>
      <c r="CK387" s="19"/>
      <c r="CL387" s="19"/>
      <c r="CM387" s="84"/>
      <c r="CN387" s="14"/>
      <c r="CO387" s="412"/>
    </row>
    <row r="388" spans="1:93" s="4" customFormat="1" x14ac:dyDescent="0.25">
      <c r="A388" s="84"/>
      <c r="B388" s="84"/>
      <c r="C388" s="14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  <c r="AV388" s="19"/>
      <c r="AW388" s="19"/>
      <c r="AX388" s="19"/>
      <c r="AY388" s="19"/>
      <c r="AZ388" s="19"/>
      <c r="BA388" s="19"/>
      <c r="BB388" s="19"/>
      <c r="BC388" s="19"/>
      <c r="BD388" s="19"/>
      <c r="BE388" s="19"/>
      <c r="BF388" s="19"/>
      <c r="BG388" s="19"/>
      <c r="BH388" s="19"/>
      <c r="BI388" s="19"/>
      <c r="BJ388" s="19"/>
      <c r="BK388" s="19"/>
      <c r="BL388" s="19"/>
      <c r="BM388" s="19"/>
      <c r="BN388" s="19"/>
      <c r="BO388" s="19"/>
      <c r="BP388" s="19"/>
      <c r="BQ388" s="19"/>
      <c r="BR388" s="19"/>
      <c r="BS388" s="19"/>
      <c r="BT388" s="19"/>
      <c r="BU388" s="19"/>
      <c r="BV388" s="19"/>
      <c r="BW388" s="19"/>
      <c r="BX388" s="19"/>
      <c r="BY388" s="19"/>
      <c r="BZ388" s="19"/>
      <c r="CA388" s="19"/>
      <c r="CB388" s="19"/>
      <c r="CC388" s="19"/>
      <c r="CD388" s="19"/>
      <c r="CE388" s="19"/>
      <c r="CF388" s="19"/>
      <c r="CG388" s="19"/>
      <c r="CH388" s="19"/>
      <c r="CI388" s="19"/>
      <c r="CJ388" s="19"/>
      <c r="CK388" s="19"/>
      <c r="CL388" s="19"/>
      <c r="CM388" s="84"/>
      <c r="CN388" s="14"/>
      <c r="CO388" s="412"/>
    </row>
    <row r="389" spans="1:93" s="4" customFormat="1" x14ac:dyDescent="0.25">
      <c r="A389" s="84"/>
      <c r="B389" s="84"/>
      <c r="C389" s="14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  <c r="AV389" s="19"/>
      <c r="AW389" s="19"/>
      <c r="AX389" s="19"/>
      <c r="AY389" s="19"/>
      <c r="AZ389" s="19"/>
      <c r="BA389" s="19"/>
      <c r="BB389" s="19"/>
      <c r="BC389" s="19"/>
      <c r="BD389" s="19"/>
      <c r="BE389" s="19"/>
      <c r="BF389" s="19"/>
      <c r="BG389" s="19"/>
      <c r="BH389" s="19"/>
      <c r="BI389" s="19"/>
      <c r="BJ389" s="19"/>
      <c r="BK389" s="19"/>
      <c r="BL389" s="19"/>
      <c r="BM389" s="19"/>
      <c r="BN389" s="19"/>
      <c r="BO389" s="19"/>
      <c r="BP389" s="19"/>
      <c r="BQ389" s="19"/>
      <c r="BR389" s="19"/>
      <c r="BS389" s="19"/>
      <c r="BT389" s="19"/>
      <c r="BU389" s="19"/>
      <c r="BV389" s="19"/>
      <c r="BW389" s="19"/>
      <c r="BX389" s="19"/>
      <c r="BY389" s="19"/>
      <c r="BZ389" s="19"/>
      <c r="CA389" s="19"/>
      <c r="CB389" s="19"/>
      <c r="CC389" s="19"/>
      <c r="CD389" s="19"/>
      <c r="CE389" s="19"/>
      <c r="CF389" s="19"/>
      <c r="CG389" s="19"/>
      <c r="CH389" s="19"/>
      <c r="CI389" s="19"/>
      <c r="CJ389" s="19"/>
      <c r="CK389" s="19"/>
      <c r="CL389" s="19"/>
      <c r="CM389" s="84"/>
      <c r="CN389" s="14"/>
      <c r="CO389" s="412"/>
    </row>
    <row r="390" spans="1:93" s="4" customFormat="1" x14ac:dyDescent="0.25">
      <c r="A390" s="84"/>
      <c r="B390" s="84"/>
      <c r="C390" s="14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  <c r="AV390" s="19"/>
      <c r="AW390" s="19"/>
      <c r="AX390" s="19"/>
      <c r="AY390" s="19"/>
      <c r="AZ390" s="19"/>
      <c r="BA390" s="19"/>
      <c r="BB390" s="19"/>
      <c r="BC390" s="19"/>
      <c r="BD390" s="19"/>
      <c r="BE390" s="19"/>
      <c r="BF390" s="19"/>
      <c r="BG390" s="19"/>
      <c r="BH390" s="19"/>
      <c r="BI390" s="19"/>
      <c r="BJ390" s="19"/>
      <c r="BK390" s="19"/>
      <c r="BL390" s="19"/>
      <c r="BM390" s="19"/>
      <c r="BN390" s="19"/>
      <c r="BO390" s="19"/>
      <c r="BP390" s="19"/>
      <c r="BQ390" s="19"/>
      <c r="BR390" s="19"/>
      <c r="BS390" s="19"/>
      <c r="BT390" s="19"/>
      <c r="BU390" s="19"/>
      <c r="BV390" s="19"/>
      <c r="BW390" s="19"/>
      <c r="BX390" s="19"/>
      <c r="BY390" s="19"/>
      <c r="BZ390" s="19"/>
      <c r="CA390" s="19"/>
      <c r="CB390" s="19"/>
      <c r="CC390" s="19"/>
      <c r="CD390" s="19"/>
      <c r="CE390" s="19"/>
      <c r="CF390" s="19"/>
      <c r="CG390" s="19"/>
      <c r="CH390" s="19"/>
      <c r="CI390" s="19"/>
      <c r="CJ390" s="19"/>
      <c r="CK390" s="19"/>
      <c r="CL390" s="19"/>
      <c r="CM390" s="84"/>
      <c r="CN390" s="14"/>
      <c r="CO390" s="412"/>
    </row>
    <row r="391" spans="1:93" s="4" customFormat="1" x14ac:dyDescent="0.25">
      <c r="A391" s="84"/>
      <c r="B391" s="84"/>
      <c r="C391" s="14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  <c r="AV391" s="19"/>
      <c r="AW391" s="19"/>
      <c r="AX391" s="19"/>
      <c r="AY391" s="19"/>
      <c r="AZ391" s="19"/>
      <c r="BA391" s="19"/>
      <c r="BB391" s="19"/>
      <c r="BC391" s="19"/>
      <c r="BD391" s="19"/>
      <c r="BE391" s="19"/>
      <c r="BF391" s="19"/>
      <c r="BG391" s="19"/>
      <c r="BH391" s="19"/>
      <c r="BI391" s="19"/>
      <c r="BJ391" s="19"/>
      <c r="BK391" s="19"/>
      <c r="BL391" s="19"/>
      <c r="BM391" s="19"/>
      <c r="BN391" s="19"/>
      <c r="BO391" s="19"/>
      <c r="BP391" s="19"/>
      <c r="BQ391" s="19"/>
      <c r="BR391" s="19"/>
      <c r="BS391" s="19"/>
      <c r="BT391" s="19"/>
      <c r="BU391" s="19"/>
      <c r="BV391" s="19"/>
      <c r="BW391" s="19"/>
      <c r="BX391" s="19"/>
      <c r="BY391" s="19"/>
      <c r="BZ391" s="19"/>
      <c r="CA391" s="19"/>
      <c r="CB391" s="19"/>
      <c r="CC391" s="19"/>
      <c r="CD391" s="19"/>
      <c r="CE391" s="19"/>
      <c r="CF391" s="19"/>
      <c r="CG391" s="19"/>
      <c r="CH391" s="19"/>
      <c r="CI391" s="19"/>
      <c r="CJ391" s="19"/>
      <c r="CK391" s="19"/>
      <c r="CL391" s="19"/>
      <c r="CM391" s="84"/>
      <c r="CN391" s="14"/>
      <c r="CO391" s="412"/>
    </row>
    <row r="392" spans="1:93" s="4" customFormat="1" x14ac:dyDescent="0.25">
      <c r="A392" s="84"/>
      <c r="B392" s="84"/>
      <c r="C392" s="14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  <c r="AV392" s="19"/>
      <c r="AW392" s="19"/>
      <c r="AX392" s="19"/>
      <c r="AY392" s="19"/>
      <c r="AZ392" s="19"/>
      <c r="BA392" s="19"/>
      <c r="BB392" s="19"/>
      <c r="BC392" s="19"/>
      <c r="BD392" s="19"/>
      <c r="BE392" s="19"/>
      <c r="BF392" s="19"/>
      <c r="BG392" s="19"/>
      <c r="BH392" s="19"/>
      <c r="BI392" s="19"/>
      <c r="BJ392" s="19"/>
      <c r="BK392" s="19"/>
      <c r="BL392" s="19"/>
      <c r="BM392" s="19"/>
      <c r="BN392" s="19"/>
      <c r="BO392" s="19"/>
      <c r="BP392" s="19"/>
      <c r="BQ392" s="19"/>
      <c r="BR392" s="19"/>
      <c r="BS392" s="19"/>
      <c r="BT392" s="19"/>
      <c r="BU392" s="19"/>
      <c r="BV392" s="19"/>
      <c r="BW392" s="19"/>
      <c r="BX392" s="19"/>
      <c r="BY392" s="19"/>
      <c r="BZ392" s="19"/>
      <c r="CA392" s="19"/>
      <c r="CB392" s="19"/>
      <c r="CC392" s="19"/>
      <c r="CD392" s="19"/>
      <c r="CE392" s="19"/>
      <c r="CF392" s="19"/>
      <c r="CG392" s="19"/>
      <c r="CH392" s="19"/>
      <c r="CI392" s="19"/>
      <c r="CJ392" s="19"/>
      <c r="CK392" s="19"/>
      <c r="CL392" s="19"/>
      <c r="CM392" s="84"/>
      <c r="CN392" s="14"/>
      <c r="CO392" s="412"/>
    </row>
    <row r="393" spans="1:93" s="4" customFormat="1" x14ac:dyDescent="0.25">
      <c r="A393" s="84"/>
      <c r="B393" s="84"/>
      <c r="C393" s="14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  <c r="AV393" s="19"/>
      <c r="AW393" s="19"/>
      <c r="AX393" s="19"/>
      <c r="AY393" s="19"/>
      <c r="AZ393" s="19"/>
      <c r="BA393" s="19"/>
      <c r="BB393" s="19"/>
      <c r="BC393" s="19"/>
      <c r="BD393" s="19"/>
      <c r="BE393" s="19"/>
      <c r="BF393" s="19"/>
      <c r="BG393" s="19"/>
      <c r="BH393" s="19"/>
      <c r="BI393" s="19"/>
      <c r="BJ393" s="19"/>
      <c r="BK393" s="19"/>
      <c r="BL393" s="19"/>
      <c r="BM393" s="19"/>
      <c r="BN393" s="19"/>
      <c r="BO393" s="19"/>
      <c r="BP393" s="19"/>
      <c r="BQ393" s="19"/>
      <c r="BR393" s="19"/>
      <c r="BS393" s="19"/>
      <c r="BT393" s="19"/>
      <c r="BU393" s="19"/>
      <c r="BV393" s="19"/>
      <c r="BW393" s="19"/>
      <c r="BX393" s="19"/>
      <c r="BY393" s="19"/>
      <c r="BZ393" s="19"/>
      <c r="CA393" s="19"/>
      <c r="CB393" s="19"/>
      <c r="CC393" s="19"/>
      <c r="CD393" s="19"/>
      <c r="CE393" s="19"/>
      <c r="CF393" s="19"/>
      <c r="CG393" s="19"/>
      <c r="CH393" s="19"/>
      <c r="CI393" s="19"/>
      <c r="CJ393" s="19"/>
      <c r="CK393" s="19"/>
      <c r="CL393" s="19"/>
      <c r="CM393" s="84"/>
      <c r="CN393" s="14"/>
      <c r="CO393" s="412"/>
    </row>
    <row r="394" spans="1:93" s="4" customFormat="1" x14ac:dyDescent="0.25">
      <c r="A394" s="84"/>
      <c r="B394" s="84"/>
      <c r="C394" s="14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  <c r="AV394" s="19"/>
      <c r="AW394" s="19"/>
      <c r="AX394" s="19"/>
      <c r="AY394" s="19"/>
      <c r="AZ394" s="19"/>
      <c r="BA394" s="19"/>
      <c r="BB394" s="19"/>
      <c r="BC394" s="19"/>
      <c r="BD394" s="19"/>
      <c r="BE394" s="19"/>
      <c r="BF394" s="19"/>
      <c r="BG394" s="19"/>
      <c r="BH394" s="19"/>
      <c r="BI394" s="19"/>
      <c r="BJ394" s="19"/>
      <c r="BK394" s="19"/>
      <c r="BL394" s="19"/>
      <c r="BM394" s="19"/>
      <c r="BN394" s="19"/>
      <c r="BO394" s="19"/>
      <c r="BP394" s="19"/>
      <c r="BQ394" s="19"/>
      <c r="BR394" s="19"/>
      <c r="BS394" s="19"/>
      <c r="BT394" s="19"/>
      <c r="BU394" s="19"/>
      <c r="BV394" s="19"/>
      <c r="BW394" s="19"/>
      <c r="BX394" s="19"/>
      <c r="BY394" s="19"/>
      <c r="BZ394" s="19"/>
      <c r="CA394" s="19"/>
      <c r="CB394" s="19"/>
      <c r="CC394" s="19"/>
      <c r="CD394" s="19"/>
      <c r="CE394" s="19"/>
      <c r="CF394" s="19"/>
      <c r="CG394" s="19"/>
      <c r="CH394" s="19"/>
      <c r="CI394" s="19"/>
      <c r="CJ394" s="19"/>
      <c r="CK394" s="19"/>
      <c r="CL394" s="19"/>
      <c r="CM394" s="84"/>
      <c r="CN394" s="14"/>
      <c r="CO394" s="412"/>
    </row>
    <row r="395" spans="1:93" s="4" customFormat="1" x14ac:dyDescent="0.25">
      <c r="A395" s="84"/>
      <c r="B395" s="84"/>
      <c r="C395" s="14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  <c r="AV395" s="19"/>
      <c r="AW395" s="19"/>
      <c r="AX395" s="19"/>
      <c r="AY395" s="19"/>
      <c r="AZ395" s="19"/>
      <c r="BA395" s="19"/>
      <c r="BB395" s="19"/>
      <c r="BC395" s="19"/>
      <c r="BD395" s="19"/>
      <c r="BE395" s="19"/>
      <c r="BF395" s="19"/>
      <c r="BG395" s="19"/>
      <c r="BH395" s="19"/>
      <c r="BI395" s="19"/>
      <c r="BJ395" s="19"/>
      <c r="BK395" s="19"/>
      <c r="BL395" s="19"/>
      <c r="BM395" s="19"/>
      <c r="BN395" s="19"/>
      <c r="BO395" s="19"/>
      <c r="BP395" s="19"/>
      <c r="BQ395" s="19"/>
      <c r="BR395" s="19"/>
      <c r="BS395" s="19"/>
      <c r="BT395" s="19"/>
      <c r="BU395" s="19"/>
      <c r="BV395" s="19"/>
      <c r="BW395" s="19"/>
      <c r="BX395" s="19"/>
      <c r="BY395" s="19"/>
      <c r="BZ395" s="19"/>
      <c r="CA395" s="19"/>
      <c r="CB395" s="19"/>
      <c r="CC395" s="19"/>
      <c r="CD395" s="19"/>
      <c r="CE395" s="19"/>
      <c r="CF395" s="19"/>
      <c r="CG395" s="19"/>
      <c r="CH395" s="19"/>
      <c r="CI395" s="19"/>
      <c r="CJ395" s="19"/>
      <c r="CK395" s="19"/>
      <c r="CL395" s="19"/>
      <c r="CM395" s="84"/>
      <c r="CN395" s="14"/>
      <c r="CO395" s="412"/>
    </row>
    <row r="396" spans="1:93" s="4" customFormat="1" x14ac:dyDescent="0.25">
      <c r="A396" s="84"/>
      <c r="B396" s="84"/>
      <c r="C396" s="14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  <c r="AV396" s="19"/>
      <c r="AW396" s="19"/>
      <c r="AX396" s="19"/>
      <c r="AY396" s="19"/>
      <c r="AZ396" s="19"/>
      <c r="BA396" s="19"/>
      <c r="BB396" s="19"/>
      <c r="BC396" s="19"/>
      <c r="BD396" s="19"/>
      <c r="BE396" s="19"/>
      <c r="BF396" s="19"/>
      <c r="BG396" s="19"/>
      <c r="BH396" s="19"/>
      <c r="BI396" s="19"/>
      <c r="BJ396" s="19"/>
      <c r="BK396" s="19"/>
      <c r="BL396" s="19"/>
      <c r="BM396" s="19"/>
      <c r="BN396" s="19"/>
      <c r="BO396" s="19"/>
      <c r="BP396" s="19"/>
      <c r="BQ396" s="19"/>
      <c r="BR396" s="19"/>
      <c r="BS396" s="19"/>
      <c r="BT396" s="19"/>
      <c r="BU396" s="19"/>
      <c r="BV396" s="19"/>
      <c r="BW396" s="19"/>
      <c r="BX396" s="19"/>
      <c r="BY396" s="19"/>
      <c r="BZ396" s="19"/>
      <c r="CA396" s="19"/>
      <c r="CB396" s="19"/>
      <c r="CC396" s="19"/>
      <c r="CD396" s="19"/>
      <c r="CE396" s="19"/>
      <c r="CF396" s="19"/>
      <c r="CG396" s="19"/>
      <c r="CH396" s="19"/>
      <c r="CI396" s="19"/>
      <c r="CJ396" s="19"/>
      <c r="CK396" s="19"/>
      <c r="CL396" s="19"/>
      <c r="CM396" s="84"/>
      <c r="CN396" s="14"/>
      <c r="CO396" s="412"/>
    </row>
    <row r="397" spans="1:93" s="4" customFormat="1" x14ac:dyDescent="0.25">
      <c r="A397" s="84"/>
      <c r="B397" s="84"/>
      <c r="C397" s="14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  <c r="AV397" s="19"/>
      <c r="AW397" s="19"/>
      <c r="AX397" s="19"/>
      <c r="AY397" s="19"/>
      <c r="AZ397" s="19"/>
      <c r="BA397" s="19"/>
      <c r="BB397" s="19"/>
      <c r="BC397" s="19"/>
      <c r="BD397" s="19"/>
      <c r="BE397" s="19"/>
      <c r="BF397" s="19"/>
      <c r="BG397" s="19"/>
      <c r="BH397" s="19"/>
      <c r="BI397" s="19"/>
      <c r="BJ397" s="19"/>
      <c r="BK397" s="19"/>
      <c r="BL397" s="19"/>
      <c r="BM397" s="19"/>
      <c r="BN397" s="19"/>
      <c r="BO397" s="19"/>
      <c r="BP397" s="19"/>
      <c r="BQ397" s="19"/>
      <c r="BR397" s="19"/>
      <c r="BS397" s="19"/>
      <c r="BT397" s="19"/>
      <c r="BU397" s="19"/>
      <c r="BV397" s="19"/>
      <c r="BW397" s="19"/>
      <c r="BX397" s="19"/>
      <c r="BY397" s="19"/>
      <c r="BZ397" s="19"/>
      <c r="CA397" s="19"/>
      <c r="CB397" s="19"/>
      <c r="CC397" s="19"/>
      <c r="CD397" s="19"/>
      <c r="CE397" s="19"/>
      <c r="CF397" s="19"/>
      <c r="CG397" s="19"/>
      <c r="CH397" s="19"/>
      <c r="CI397" s="19"/>
      <c r="CJ397" s="19"/>
      <c r="CK397" s="19"/>
      <c r="CL397" s="19"/>
      <c r="CM397" s="84"/>
      <c r="CN397" s="14"/>
      <c r="CO397" s="412"/>
    </row>
    <row r="398" spans="1:93" s="4" customFormat="1" x14ac:dyDescent="0.25">
      <c r="A398" s="84"/>
      <c r="B398" s="84"/>
      <c r="C398" s="14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  <c r="AV398" s="19"/>
      <c r="AW398" s="19"/>
      <c r="AX398" s="19"/>
      <c r="AY398" s="19"/>
      <c r="AZ398" s="19"/>
      <c r="BA398" s="19"/>
      <c r="BB398" s="19"/>
      <c r="BC398" s="19"/>
      <c r="BD398" s="19"/>
      <c r="BE398" s="19"/>
      <c r="BF398" s="19"/>
      <c r="BG398" s="19"/>
      <c r="BH398" s="19"/>
      <c r="BI398" s="19"/>
      <c r="BJ398" s="19"/>
      <c r="BK398" s="19"/>
      <c r="BL398" s="19"/>
      <c r="BM398" s="19"/>
      <c r="BN398" s="19"/>
      <c r="BO398" s="19"/>
      <c r="BP398" s="19"/>
      <c r="BQ398" s="19"/>
      <c r="BR398" s="19"/>
      <c r="BS398" s="19"/>
      <c r="BT398" s="19"/>
      <c r="BU398" s="19"/>
      <c r="BV398" s="19"/>
      <c r="BW398" s="19"/>
      <c r="BX398" s="19"/>
      <c r="BY398" s="19"/>
      <c r="BZ398" s="19"/>
      <c r="CA398" s="19"/>
      <c r="CB398" s="19"/>
      <c r="CC398" s="19"/>
      <c r="CD398" s="19"/>
      <c r="CE398" s="19"/>
      <c r="CF398" s="19"/>
      <c r="CG398" s="19"/>
      <c r="CH398" s="19"/>
      <c r="CI398" s="19"/>
      <c r="CJ398" s="19"/>
      <c r="CK398" s="19"/>
      <c r="CL398" s="19"/>
      <c r="CM398" s="84"/>
      <c r="CN398" s="14"/>
      <c r="CO398" s="412"/>
    </row>
    <row r="399" spans="1:93" s="4" customFormat="1" x14ac:dyDescent="0.25">
      <c r="A399" s="84"/>
      <c r="B399" s="84"/>
      <c r="C399" s="14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  <c r="AV399" s="19"/>
      <c r="AW399" s="19"/>
      <c r="AX399" s="19"/>
      <c r="AY399" s="19"/>
      <c r="AZ399" s="19"/>
      <c r="BA399" s="19"/>
      <c r="BB399" s="19"/>
      <c r="BC399" s="19"/>
      <c r="BD399" s="19"/>
      <c r="BE399" s="19"/>
      <c r="BF399" s="19"/>
      <c r="BG399" s="19"/>
      <c r="BH399" s="19"/>
      <c r="BI399" s="19"/>
      <c r="BJ399" s="19"/>
      <c r="BK399" s="19"/>
      <c r="BL399" s="19"/>
      <c r="BM399" s="19"/>
      <c r="BN399" s="19"/>
      <c r="BO399" s="19"/>
      <c r="BP399" s="19"/>
      <c r="BQ399" s="19"/>
      <c r="BR399" s="19"/>
      <c r="BS399" s="19"/>
      <c r="BT399" s="19"/>
      <c r="BU399" s="19"/>
      <c r="BV399" s="19"/>
      <c r="BW399" s="19"/>
      <c r="BX399" s="19"/>
      <c r="BY399" s="19"/>
      <c r="BZ399" s="19"/>
      <c r="CA399" s="19"/>
      <c r="CB399" s="19"/>
      <c r="CC399" s="19"/>
      <c r="CD399" s="19"/>
      <c r="CE399" s="19"/>
      <c r="CF399" s="19"/>
      <c r="CG399" s="19"/>
      <c r="CH399" s="19"/>
      <c r="CI399" s="19"/>
      <c r="CJ399" s="19"/>
      <c r="CK399" s="19"/>
      <c r="CL399" s="19"/>
      <c r="CM399" s="84"/>
      <c r="CN399" s="14"/>
      <c r="CO399" s="412"/>
    </row>
    <row r="400" spans="1:93" s="4" customFormat="1" x14ac:dyDescent="0.25">
      <c r="A400" s="84"/>
      <c r="B400" s="84"/>
      <c r="C400" s="14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  <c r="AV400" s="19"/>
      <c r="AW400" s="19"/>
      <c r="AX400" s="19"/>
      <c r="AY400" s="19"/>
      <c r="AZ400" s="19"/>
      <c r="BA400" s="19"/>
      <c r="BB400" s="19"/>
      <c r="BC400" s="19"/>
      <c r="BD400" s="19"/>
      <c r="BE400" s="19"/>
      <c r="BF400" s="19"/>
      <c r="BG400" s="19"/>
      <c r="BH400" s="19"/>
      <c r="BI400" s="19"/>
      <c r="BJ400" s="19"/>
      <c r="BK400" s="19"/>
      <c r="BL400" s="19"/>
      <c r="BM400" s="19"/>
      <c r="BN400" s="19"/>
      <c r="BO400" s="19"/>
      <c r="BP400" s="19"/>
      <c r="BQ400" s="19"/>
      <c r="BR400" s="19"/>
      <c r="BS400" s="19"/>
      <c r="BT400" s="19"/>
      <c r="BU400" s="19"/>
      <c r="BV400" s="19"/>
      <c r="BW400" s="19"/>
      <c r="BX400" s="19"/>
      <c r="BY400" s="19"/>
      <c r="BZ400" s="19"/>
      <c r="CA400" s="19"/>
      <c r="CB400" s="19"/>
      <c r="CC400" s="19"/>
      <c r="CD400" s="19"/>
      <c r="CE400" s="19"/>
      <c r="CF400" s="19"/>
      <c r="CG400" s="19"/>
      <c r="CH400" s="19"/>
      <c r="CI400" s="19"/>
      <c r="CJ400" s="19"/>
      <c r="CK400" s="19"/>
      <c r="CL400" s="19"/>
      <c r="CM400" s="84"/>
      <c r="CN400" s="14"/>
      <c r="CO400" s="412"/>
    </row>
    <row r="401" spans="1:93" s="4" customFormat="1" x14ac:dyDescent="0.25">
      <c r="A401" s="84"/>
      <c r="B401" s="84"/>
      <c r="C401" s="14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  <c r="AV401" s="19"/>
      <c r="AW401" s="19"/>
      <c r="AX401" s="19"/>
      <c r="AY401" s="19"/>
      <c r="AZ401" s="19"/>
      <c r="BA401" s="19"/>
      <c r="BB401" s="19"/>
      <c r="BC401" s="19"/>
      <c r="BD401" s="19"/>
      <c r="BE401" s="19"/>
      <c r="BF401" s="19"/>
      <c r="BG401" s="19"/>
      <c r="BH401" s="19"/>
      <c r="BI401" s="19"/>
      <c r="BJ401" s="19"/>
      <c r="BK401" s="19"/>
      <c r="BL401" s="19"/>
      <c r="BM401" s="19"/>
      <c r="BN401" s="19"/>
      <c r="BO401" s="19"/>
      <c r="BP401" s="19"/>
      <c r="BQ401" s="19"/>
      <c r="BR401" s="19"/>
      <c r="BS401" s="19"/>
      <c r="BT401" s="19"/>
      <c r="BU401" s="19"/>
      <c r="BV401" s="19"/>
      <c r="BW401" s="19"/>
      <c r="BX401" s="19"/>
      <c r="BY401" s="19"/>
      <c r="BZ401" s="19"/>
      <c r="CA401" s="19"/>
      <c r="CB401" s="19"/>
      <c r="CC401" s="19"/>
      <c r="CD401" s="19"/>
      <c r="CE401" s="19"/>
      <c r="CF401" s="19"/>
      <c r="CG401" s="19"/>
      <c r="CH401" s="19"/>
      <c r="CI401" s="19"/>
      <c r="CJ401" s="19"/>
      <c r="CK401" s="19"/>
      <c r="CL401" s="19"/>
      <c r="CM401" s="84"/>
      <c r="CN401" s="14"/>
      <c r="CO401" s="412"/>
    </row>
    <row r="402" spans="1:93" s="4" customFormat="1" x14ac:dyDescent="0.25">
      <c r="A402" s="84"/>
      <c r="B402" s="84"/>
      <c r="C402" s="14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  <c r="AV402" s="19"/>
      <c r="AW402" s="19"/>
      <c r="AX402" s="19"/>
      <c r="AY402" s="19"/>
      <c r="AZ402" s="19"/>
      <c r="BA402" s="19"/>
      <c r="BB402" s="19"/>
      <c r="BC402" s="19"/>
      <c r="BD402" s="19"/>
      <c r="BE402" s="19"/>
      <c r="BF402" s="19"/>
      <c r="BG402" s="19"/>
      <c r="BH402" s="19"/>
      <c r="BI402" s="19"/>
      <c r="BJ402" s="19"/>
      <c r="BK402" s="19"/>
      <c r="BL402" s="19"/>
      <c r="BM402" s="19"/>
      <c r="BN402" s="19"/>
      <c r="BO402" s="19"/>
      <c r="BP402" s="19"/>
      <c r="BQ402" s="19"/>
      <c r="BR402" s="19"/>
      <c r="BS402" s="19"/>
      <c r="BT402" s="19"/>
      <c r="BU402" s="19"/>
      <c r="BV402" s="19"/>
      <c r="BW402" s="19"/>
      <c r="BX402" s="19"/>
      <c r="BY402" s="19"/>
      <c r="BZ402" s="19"/>
      <c r="CA402" s="19"/>
      <c r="CB402" s="19"/>
      <c r="CC402" s="19"/>
      <c r="CD402" s="19"/>
      <c r="CE402" s="19"/>
      <c r="CF402" s="19"/>
      <c r="CG402" s="19"/>
      <c r="CH402" s="19"/>
      <c r="CI402" s="19"/>
      <c r="CJ402" s="19"/>
      <c r="CK402" s="19"/>
      <c r="CL402" s="19"/>
      <c r="CM402" s="84"/>
      <c r="CN402" s="14"/>
      <c r="CO402" s="412"/>
    </row>
    <row r="403" spans="1:93" s="4" customFormat="1" x14ac:dyDescent="0.25">
      <c r="A403" s="84"/>
      <c r="B403" s="84"/>
      <c r="C403" s="14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  <c r="AV403" s="19"/>
      <c r="AW403" s="19"/>
      <c r="AX403" s="19"/>
      <c r="AY403" s="19"/>
      <c r="AZ403" s="19"/>
      <c r="BA403" s="19"/>
      <c r="BB403" s="19"/>
      <c r="BC403" s="19"/>
      <c r="BD403" s="19"/>
      <c r="BE403" s="19"/>
      <c r="BF403" s="19"/>
      <c r="BG403" s="19"/>
      <c r="BH403" s="19"/>
      <c r="BI403" s="19"/>
      <c r="BJ403" s="19"/>
      <c r="BK403" s="19"/>
      <c r="BL403" s="19"/>
      <c r="BM403" s="19"/>
      <c r="BN403" s="19"/>
      <c r="BO403" s="19"/>
      <c r="BP403" s="19"/>
      <c r="BQ403" s="19"/>
      <c r="BR403" s="19"/>
      <c r="BS403" s="19"/>
      <c r="BT403" s="19"/>
      <c r="BU403" s="19"/>
      <c r="BV403" s="19"/>
      <c r="BW403" s="19"/>
      <c r="BX403" s="19"/>
      <c r="BY403" s="19"/>
      <c r="BZ403" s="19"/>
      <c r="CA403" s="19"/>
      <c r="CB403" s="19"/>
      <c r="CC403" s="19"/>
      <c r="CD403" s="19"/>
      <c r="CE403" s="19"/>
      <c r="CF403" s="19"/>
      <c r="CG403" s="19"/>
      <c r="CH403" s="19"/>
      <c r="CI403" s="19"/>
      <c r="CJ403" s="19"/>
      <c r="CK403" s="19"/>
      <c r="CL403" s="19"/>
      <c r="CM403" s="84"/>
      <c r="CN403" s="14"/>
      <c r="CO403" s="412"/>
    </row>
    <row r="404" spans="1:93" s="4" customFormat="1" x14ac:dyDescent="0.25">
      <c r="A404" s="84"/>
      <c r="B404" s="84"/>
      <c r="C404" s="14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  <c r="AV404" s="19"/>
      <c r="AW404" s="19"/>
      <c r="AX404" s="19"/>
      <c r="AY404" s="19"/>
      <c r="AZ404" s="19"/>
      <c r="BA404" s="19"/>
      <c r="BB404" s="19"/>
      <c r="BC404" s="19"/>
      <c r="BD404" s="19"/>
      <c r="BE404" s="19"/>
      <c r="BF404" s="19"/>
      <c r="BG404" s="19"/>
      <c r="BH404" s="19"/>
      <c r="BI404" s="19"/>
      <c r="BJ404" s="19"/>
      <c r="BK404" s="19"/>
      <c r="BL404" s="19"/>
      <c r="BM404" s="19"/>
      <c r="BN404" s="19"/>
      <c r="BO404" s="19"/>
      <c r="BP404" s="19"/>
      <c r="BQ404" s="19"/>
      <c r="BR404" s="19"/>
      <c r="BS404" s="19"/>
      <c r="BT404" s="19"/>
      <c r="BU404" s="19"/>
      <c r="BV404" s="19"/>
      <c r="BW404" s="19"/>
      <c r="BX404" s="19"/>
      <c r="BY404" s="19"/>
      <c r="BZ404" s="19"/>
      <c r="CA404" s="19"/>
      <c r="CB404" s="19"/>
      <c r="CC404" s="19"/>
      <c r="CD404" s="19"/>
      <c r="CE404" s="19"/>
      <c r="CF404" s="19"/>
      <c r="CG404" s="19"/>
      <c r="CH404" s="19"/>
      <c r="CI404" s="19"/>
      <c r="CJ404" s="19"/>
      <c r="CK404" s="19"/>
      <c r="CL404" s="19"/>
      <c r="CM404" s="84"/>
      <c r="CN404" s="14"/>
      <c r="CO404" s="412"/>
    </row>
    <row r="405" spans="1:93" s="4" customFormat="1" x14ac:dyDescent="0.25">
      <c r="A405" s="84"/>
      <c r="B405" s="84"/>
      <c r="C405" s="14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  <c r="AV405" s="19"/>
      <c r="AW405" s="19"/>
      <c r="AX405" s="19"/>
      <c r="AY405" s="19"/>
      <c r="AZ405" s="19"/>
      <c r="BA405" s="19"/>
      <c r="BB405" s="19"/>
      <c r="BC405" s="19"/>
      <c r="BD405" s="19"/>
      <c r="BE405" s="19"/>
      <c r="BF405" s="19"/>
      <c r="BG405" s="19"/>
      <c r="BH405" s="19"/>
      <c r="BI405" s="19"/>
      <c r="BJ405" s="19"/>
      <c r="BK405" s="19"/>
      <c r="BL405" s="19"/>
      <c r="BM405" s="19"/>
      <c r="BN405" s="19"/>
      <c r="BO405" s="19"/>
      <c r="BP405" s="19"/>
      <c r="BQ405" s="19"/>
      <c r="BR405" s="19"/>
      <c r="BS405" s="19"/>
      <c r="BT405" s="19"/>
      <c r="BU405" s="19"/>
      <c r="BV405" s="19"/>
      <c r="BW405" s="19"/>
      <c r="BX405" s="19"/>
      <c r="BY405" s="19"/>
      <c r="BZ405" s="19"/>
      <c r="CA405" s="19"/>
      <c r="CB405" s="19"/>
      <c r="CC405" s="19"/>
      <c r="CD405" s="19"/>
      <c r="CE405" s="19"/>
      <c r="CF405" s="19"/>
      <c r="CG405" s="19"/>
      <c r="CH405" s="19"/>
      <c r="CI405" s="19"/>
      <c r="CJ405" s="19"/>
      <c r="CK405" s="19"/>
      <c r="CL405" s="19"/>
      <c r="CM405" s="84"/>
      <c r="CN405" s="14"/>
      <c r="CO405" s="412"/>
    </row>
    <row r="406" spans="1:93" s="4" customFormat="1" x14ac:dyDescent="0.25">
      <c r="A406" s="84"/>
      <c r="B406" s="84"/>
      <c r="C406" s="14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  <c r="AV406" s="19"/>
      <c r="AW406" s="19"/>
      <c r="AX406" s="19"/>
      <c r="AY406" s="19"/>
      <c r="AZ406" s="19"/>
      <c r="BA406" s="19"/>
      <c r="BB406" s="19"/>
      <c r="BC406" s="19"/>
      <c r="BD406" s="19"/>
      <c r="BE406" s="19"/>
      <c r="BF406" s="19"/>
      <c r="BG406" s="19"/>
      <c r="BH406" s="19"/>
      <c r="BI406" s="19"/>
      <c r="BJ406" s="19"/>
      <c r="BK406" s="19"/>
      <c r="BL406" s="19"/>
      <c r="BM406" s="19"/>
      <c r="BN406" s="19"/>
      <c r="BO406" s="19"/>
      <c r="BP406" s="19"/>
      <c r="BQ406" s="19"/>
      <c r="BR406" s="19"/>
      <c r="BS406" s="19"/>
      <c r="BT406" s="19"/>
      <c r="BU406" s="19"/>
      <c r="BV406" s="19"/>
      <c r="BW406" s="19"/>
      <c r="BX406" s="19"/>
      <c r="BY406" s="19"/>
      <c r="BZ406" s="19"/>
      <c r="CA406" s="19"/>
      <c r="CB406" s="19"/>
      <c r="CC406" s="19"/>
      <c r="CD406" s="19"/>
      <c r="CE406" s="19"/>
      <c r="CF406" s="19"/>
      <c r="CG406" s="19"/>
      <c r="CH406" s="19"/>
      <c r="CI406" s="19"/>
      <c r="CJ406" s="19"/>
      <c r="CK406" s="19"/>
      <c r="CL406" s="19"/>
      <c r="CM406" s="84"/>
      <c r="CN406" s="14"/>
      <c r="CO406" s="412"/>
    </row>
    <row r="407" spans="1:93" s="4" customFormat="1" x14ac:dyDescent="0.25">
      <c r="A407" s="84"/>
      <c r="B407" s="84"/>
      <c r="C407" s="14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  <c r="AV407" s="19"/>
      <c r="AW407" s="19"/>
      <c r="AX407" s="19"/>
      <c r="AY407" s="19"/>
      <c r="AZ407" s="19"/>
      <c r="BA407" s="19"/>
      <c r="BB407" s="19"/>
      <c r="BC407" s="19"/>
      <c r="BD407" s="19"/>
      <c r="BE407" s="19"/>
      <c r="BF407" s="19"/>
      <c r="BG407" s="19"/>
      <c r="BH407" s="19"/>
      <c r="BI407" s="19"/>
      <c r="BJ407" s="19"/>
      <c r="BK407" s="19"/>
      <c r="BL407" s="19"/>
      <c r="BM407" s="19"/>
      <c r="BN407" s="19"/>
      <c r="BO407" s="19"/>
      <c r="BP407" s="19"/>
      <c r="BQ407" s="19"/>
      <c r="BR407" s="19"/>
      <c r="BS407" s="19"/>
      <c r="BT407" s="19"/>
      <c r="BU407" s="19"/>
      <c r="BV407" s="19"/>
      <c r="BW407" s="19"/>
      <c r="BX407" s="19"/>
      <c r="BY407" s="19"/>
      <c r="BZ407" s="19"/>
      <c r="CA407" s="19"/>
      <c r="CB407" s="19"/>
      <c r="CC407" s="19"/>
      <c r="CD407" s="19"/>
      <c r="CE407" s="19"/>
      <c r="CF407" s="19"/>
      <c r="CG407" s="19"/>
      <c r="CH407" s="19"/>
      <c r="CI407" s="19"/>
      <c r="CJ407" s="19"/>
      <c r="CK407" s="19"/>
      <c r="CL407" s="19"/>
      <c r="CM407" s="84"/>
      <c r="CN407" s="14"/>
      <c r="CO407" s="412"/>
    </row>
    <row r="408" spans="1:93" s="4" customFormat="1" x14ac:dyDescent="0.25">
      <c r="A408" s="84"/>
      <c r="B408" s="84"/>
      <c r="C408" s="14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  <c r="AV408" s="19"/>
      <c r="AW408" s="19"/>
      <c r="AX408" s="19"/>
      <c r="AY408" s="19"/>
      <c r="AZ408" s="19"/>
      <c r="BA408" s="19"/>
      <c r="BB408" s="19"/>
      <c r="BC408" s="19"/>
      <c r="BD408" s="19"/>
      <c r="BE408" s="19"/>
      <c r="BF408" s="19"/>
      <c r="BG408" s="19"/>
      <c r="BH408" s="19"/>
      <c r="BI408" s="19"/>
      <c r="BJ408" s="19"/>
      <c r="BK408" s="19"/>
      <c r="BL408" s="19"/>
      <c r="BM408" s="19"/>
      <c r="BN408" s="19"/>
      <c r="BO408" s="19"/>
      <c r="BP408" s="19"/>
      <c r="BQ408" s="19"/>
      <c r="BR408" s="19"/>
      <c r="BS408" s="19"/>
      <c r="BT408" s="19"/>
      <c r="BU408" s="19"/>
      <c r="BV408" s="19"/>
      <c r="BW408" s="19"/>
      <c r="BX408" s="19"/>
      <c r="BY408" s="19"/>
      <c r="BZ408" s="19"/>
      <c r="CA408" s="19"/>
      <c r="CB408" s="19"/>
      <c r="CC408" s="19"/>
      <c r="CD408" s="19"/>
      <c r="CE408" s="19"/>
      <c r="CF408" s="19"/>
      <c r="CG408" s="19"/>
      <c r="CH408" s="19"/>
      <c r="CI408" s="19"/>
      <c r="CJ408" s="19"/>
      <c r="CK408" s="19"/>
      <c r="CL408" s="19"/>
      <c r="CM408" s="84"/>
      <c r="CN408" s="14"/>
      <c r="CO408" s="412"/>
    </row>
    <row r="409" spans="1:93" s="4" customFormat="1" x14ac:dyDescent="0.25">
      <c r="A409" s="84"/>
      <c r="B409" s="84"/>
      <c r="C409" s="14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  <c r="AV409" s="19"/>
      <c r="AW409" s="19"/>
      <c r="AX409" s="19"/>
      <c r="AY409" s="19"/>
      <c r="AZ409" s="19"/>
      <c r="BA409" s="19"/>
      <c r="BB409" s="19"/>
      <c r="BC409" s="19"/>
      <c r="BD409" s="19"/>
      <c r="BE409" s="19"/>
      <c r="BF409" s="19"/>
      <c r="BG409" s="19"/>
      <c r="BH409" s="19"/>
      <c r="BI409" s="19"/>
      <c r="BJ409" s="19"/>
      <c r="BK409" s="19"/>
      <c r="BL409" s="19"/>
      <c r="BM409" s="19"/>
      <c r="BN409" s="19"/>
      <c r="BO409" s="19"/>
      <c r="BP409" s="19"/>
      <c r="BQ409" s="19"/>
      <c r="BR409" s="19"/>
      <c r="BS409" s="19"/>
      <c r="BT409" s="19"/>
      <c r="BU409" s="19"/>
      <c r="BV409" s="19"/>
      <c r="BW409" s="19"/>
      <c r="BX409" s="19"/>
      <c r="BY409" s="19"/>
      <c r="BZ409" s="19"/>
      <c r="CA409" s="19"/>
      <c r="CB409" s="19"/>
      <c r="CC409" s="19"/>
      <c r="CD409" s="19"/>
      <c r="CE409" s="19"/>
      <c r="CF409" s="19"/>
      <c r="CG409" s="19"/>
      <c r="CH409" s="19"/>
      <c r="CI409" s="19"/>
      <c r="CJ409" s="19"/>
      <c r="CK409" s="19"/>
      <c r="CL409" s="19"/>
      <c r="CM409" s="84"/>
      <c r="CN409" s="14"/>
      <c r="CO409" s="412"/>
    </row>
    <row r="410" spans="1:93" s="4" customFormat="1" x14ac:dyDescent="0.25">
      <c r="A410" s="84"/>
      <c r="B410" s="84"/>
      <c r="C410" s="14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  <c r="AV410" s="19"/>
      <c r="AW410" s="19"/>
      <c r="AX410" s="19"/>
      <c r="AY410" s="19"/>
      <c r="AZ410" s="19"/>
      <c r="BA410" s="19"/>
      <c r="BB410" s="19"/>
      <c r="BC410" s="19"/>
      <c r="BD410" s="19"/>
      <c r="BE410" s="19"/>
      <c r="BF410" s="19"/>
      <c r="BG410" s="19"/>
      <c r="BH410" s="19"/>
      <c r="BI410" s="19"/>
      <c r="BJ410" s="19"/>
      <c r="BK410" s="19"/>
      <c r="BL410" s="19"/>
      <c r="BM410" s="19"/>
      <c r="BN410" s="19"/>
      <c r="BO410" s="19"/>
      <c r="BP410" s="19"/>
      <c r="BQ410" s="19"/>
      <c r="BR410" s="19"/>
      <c r="BS410" s="19"/>
      <c r="BT410" s="19"/>
      <c r="BU410" s="19"/>
      <c r="BV410" s="19"/>
      <c r="BW410" s="19"/>
      <c r="BX410" s="19"/>
      <c r="BY410" s="19"/>
      <c r="BZ410" s="19"/>
      <c r="CA410" s="19"/>
      <c r="CB410" s="19"/>
      <c r="CC410" s="19"/>
      <c r="CD410" s="19"/>
      <c r="CE410" s="19"/>
      <c r="CF410" s="19"/>
      <c r="CG410" s="19"/>
      <c r="CH410" s="19"/>
      <c r="CI410" s="19"/>
      <c r="CJ410" s="19"/>
      <c r="CK410" s="19"/>
      <c r="CL410" s="19"/>
      <c r="CM410" s="84"/>
      <c r="CN410" s="14"/>
      <c r="CO410" s="412"/>
    </row>
    <row r="411" spans="1:93" s="4" customFormat="1" x14ac:dyDescent="0.25">
      <c r="A411" s="84"/>
      <c r="B411" s="84"/>
      <c r="C411" s="14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  <c r="AV411" s="19"/>
      <c r="AW411" s="19"/>
      <c r="AX411" s="19"/>
      <c r="AY411" s="19"/>
      <c r="AZ411" s="19"/>
      <c r="BA411" s="19"/>
      <c r="BB411" s="19"/>
      <c r="BC411" s="19"/>
      <c r="BD411" s="19"/>
      <c r="BE411" s="19"/>
      <c r="BF411" s="19"/>
      <c r="BG411" s="19"/>
      <c r="BH411" s="19"/>
      <c r="BI411" s="19"/>
      <c r="BJ411" s="19"/>
      <c r="BK411" s="19"/>
      <c r="BL411" s="19"/>
      <c r="BM411" s="19"/>
      <c r="BN411" s="19"/>
      <c r="BO411" s="19"/>
      <c r="BP411" s="19"/>
      <c r="BQ411" s="19"/>
      <c r="BR411" s="19"/>
      <c r="BS411" s="19"/>
      <c r="BT411" s="19"/>
      <c r="BU411" s="19"/>
      <c r="BV411" s="19"/>
      <c r="BW411" s="19"/>
      <c r="BX411" s="19"/>
      <c r="BY411" s="19"/>
      <c r="BZ411" s="19"/>
      <c r="CA411" s="19"/>
      <c r="CB411" s="19"/>
      <c r="CC411" s="19"/>
      <c r="CD411" s="19"/>
      <c r="CE411" s="19"/>
      <c r="CF411" s="19"/>
      <c r="CG411" s="19"/>
      <c r="CH411" s="19"/>
      <c r="CI411" s="19"/>
      <c r="CJ411" s="19"/>
      <c r="CK411" s="19"/>
      <c r="CL411" s="19"/>
      <c r="CM411" s="84"/>
      <c r="CN411" s="14"/>
      <c r="CO411" s="412"/>
    </row>
    <row r="412" spans="1:93" s="4" customFormat="1" x14ac:dyDescent="0.25">
      <c r="A412" s="84"/>
      <c r="B412" s="84"/>
      <c r="C412" s="14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  <c r="AV412" s="19"/>
      <c r="AW412" s="19"/>
      <c r="AX412" s="19"/>
      <c r="AY412" s="19"/>
      <c r="AZ412" s="19"/>
      <c r="BA412" s="19"/>
      <c r="BB412" s="19"/>
      <c r="BC412" s="19"/>
      <c r="BD412" s="19"/>
      <c r="BE412" s="19"/>
      <c r="BF412" s="19"/>
      <c r="BG412" s="19"/>
      <c r="BH412" s="19"/>
      <c r="BI412" s="19"/>
      <c r="BJ412" s="19"/>
      <c r="BK412" s="19"/>
      <c r="BL412" s="19"/>
      <c r="BM412" s="19"/>
      <c r="BN412" s="19"/>
      <c r="BO412" s="19"/>
      <c r="BP412" s="19"/>
      <c r="BQ412" s="19"/>
      <c r="BR412" s="19"/>
      <c r="BS412" s="19"/>
      <c r="BT412" s="19"/>
      <c r="BU412" s="19"/>
      <c r="BV412" s="19"/>
      <c r="BW412" s="19"/>
      <c r="BX412" s="19"/>
      <c r="BY412" s="19"/>
      <c r="BZ412" s="19"/>
      <c r="CA412" s="19"/>
      <c r="CB412" s="19"/>
      <c r="CC412" s="19"/>
      <c r="CD412" s="19"/>
      <c r="CE412" s="19"/>
      <c r="CF412" s="19"/>
      <c r="CG412" s="19"/>
      <c r="CH412" s="19"/>
      <c r="CI412" s="19"/>
      <c r="CJ412" s="19"/>
      <c r="CK412" s="19"/>
      <c r="CL412" s="19"/>
      <c r="CM412" s="84"/>
      <c r="CN412" s="14"/>
      <c r="CO412" s="412"/>
    </row>
    <row r="413" spans="1:93" s="4" customFormat="1" x14ac:dyDescent="0.25">
      <c r="A413" s="84"/>
      <c r="B413" s="84"/>
      <c r="C413" s="14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  <c r="AV413" s="19"/>
      <c r="AW413" s="19"/>
      <c r="AX413" s="19"/>
      <c r="AY413" s="19"/>
      <c r="AZ413" s="19"/>
      <c r="BA413" s="19"/>
      <c r="BB413" s="19"/>
      <c r="BC413" s="19"/>
      <c r="BD413" s="19"/>
      <c r="BE413" s="19"/>
      <c r="BF413" s="19"/>
      <c r="BG413" s="19"/>
      <c r="BH413" s="19"/>
      <c r="BI413" s="19"/>
      <c r="BJ413" s="19"/>
      <c r="BK413" s="19"/>
      <c r="BL413" s="19"/>
      <c r="BM413" s="19"/>
      <c r="BN413" s="19"/>
      <c r="BO413" s="19"/>
      <c r="BP413" s="19"/>
      <c r="BQ413" s="19"/>
      <c r="BR413" s="19"/>
      <c r="BS413" s="19"/>
      <c r="BT413" s="19"/>
      <c r="BU413" s="19"/>
      <c r="BV413" s="19"/>
      <c r="BW413" s="19"/>
      <c r="BX413" s="19"/>
      <c r="BY413" s="19"/>
      <c r="BZ413" s="19"/>
      <c r="CA413" s="19"/>
      <c r="CB413" s="19"/>
      <c r="CC413" s="19"/>
      <c r="CD413" s="19"/>
      <c r="CE413" s="19"/>
      <c r="CF413" s="19"/>
      <c r="CG413" s="19"/>
      <c r="CH413" s="19"/>
      <c r="CI413" s="19"/>
      <c r="CJ413" s="19"/>
      <c r="CK413" s="19"/>
      <c r="CL413" s="19"/>
      <c r="CM413" s="84"/>
      <c r="CN413" s="14"/>
      <c r="CO413" s="412"/>
    </row>
    <row r="414" spans="1:93" s="4" customFormat="1" x14ac:dyDescent="0.25">
      <c r="A414" s="84"/>
      <c r="B414" s="84"/>
      <c r="C414" s="14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  <c r="AV414" s="19"/>
      <c r="AW414" s="19"/>
      <c r="AX414" s="19"/>
      <c r="AY414" s="19"/>
      <c r="AZ414" s="19"/>
      <c r="BA414" s="19"/>
      <c r="BB414" s="19"/>
      <c r="BC414" s="19"/>
      <c r="BD414" s="19"/>
      <c r="BE414" s="19"/>
      <c r="BF414" s="19"/>
      <c r="BG414" s="19"/>
      <c r="BH414" s="19"/>
      <c r="BI414" s="19"/>
      <c r="BJ414" s="19"/>
      <c r="BK414" s="19"/>
      <c r="BL414" s="19"/>
      <c r="BM414" s="19"/>
      <c r="BN414" s="19"/>
      <c r="BO414" s="19"/>
      <c r="BP414" s="19"/>
      <c r="BQ414" s="19"/>
      <c r="BR414" s="19"/>
      <c r="BS414" s="19"/>
      <c r="BT414" s="19"/>
      <c r="BU414" s="19"/>
      <c r="BV414" s="19"/>
      <c r="BW414" s="19"/>
      <c r="BX414" s="19"/>
      <c r="BY414" s="19"/>
      <c r="BZ414" s="19"/>
      <c r="CA414" s="19"/>
      <c r="CB414" s="19"/>
      <c r="CC414" s="19"/>
      <c r="CD414" s="19"/>
      <c r="CE414" s="19"/>
      <c r="CF414" s="19"/>
      <c r="CG414" s="19"/>
      <c r="CH414" s="19"/>
      <c r="CI414" s="19"/>
      <c r="CJ414" s="19"/>
      <c r="CK414" s="19"/>
      <c r="CL414" s="19"/>
      <c r="CM414" s="84"/>
      <c r="CN414" s="14"/>
      <c r="CO414" s="412"/>
    </row>
    <row r="415" spans="1:93" s="4" customFormat="1" x14ac:dyDescent="0.25">
      <c r="A415" s="84"/>
      <c r="B415" s="84"/>
      <c r="C415" s="14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  <c r="AV415" s="19"/>
      <c r="AW415" s="19"/>
      <c r="AX415" s="19"/>
      <c r="AY415" s="19"/>
      <c r="AZ415" s="19"/>
      <c r="BA415" s="19"/>
      <c r="BB415" s="19"/>
      <c r="BC415" s="19"/>
      <c r="BD415" s="19"/>
      <c r="BE415" s="19"/>
      <c r="BF415" s="19"/>
      <c r="BG415" s="19"/>
      <c r="BH415" s="19"/>
      <c r="BI415" s="19"/>
      <c r="BJ415" s="19"/>
      <c r="BK415" s="19"/>
      <c r="BL415" s="19"/>
      <c r="BM415" s="19"/>
      <c r="BN415" s="19"/>
      <c r="BO415" s="19"/>
      <c r="BP415" s="19"/>
      <c r="BQ415" s="19"/>
      <c r="BR415" s="19"/>
      <c r="BS415" s="19"/>
      <c r="BT415" s="19"/>
      <c r="BU415" s="19"/>
      <c r="BV415" s="19"/>
      <c r="BW415" s="19"/>
      <c r="BX415" s="19"/>
      <c r="BY415" s="19"/>
      <c r="BZ415" s="19"/>
      <c r="CA415" s="19"/>
      <c r="CB415" s="19"/>
      <c r="CC415" s="19"/>
      <c r="CD415" s="19"/>
      <c r="CE415" s="19"/>
      <c r="CF415" s="19"/>
      <c r="CG415" s="19"/>
      <c r="CH415" s="19"/>
      <c r="CI415" s="19"/>
      <c r="CJ415" s="19"/>
      <c r="CK415" s="19"/>
      <c r="CL415" s="19"/>
      <c r="CM415" s="84"/>
      <c r="CN415" s="14"/>
      <c r="CO415" s="412"/>
    </row>
    <row r="416" spans="1:93" s="4" customFormat="1" x14ac:dyDescent="0.25">
      <c r="A416" s="84"/>
      <c r="B416" s="84"/>
      <c r="C416" s="14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  <c r="AV416" s="19"/>
      <c r="AW416" s="19"/>
      <c r="AX416" s="19"/>
      <c r="AY416" s="19"/>
      <c r="AZ416" s="19"/>
      <c r="BA416" s="19"/>
      <c r="BB416" s="19"/>
      <c r="BC416" s="19"/>
      <c r="BD416" s="19"/>
      <c r="BE416" s="19"/>
      <c r="BF416" s="19"/>
      <c r="BG416" s="19"/>
      <c r="BH416" s="19"/>
      <c r="BI416" s="19"/>
      <c r="BJ416" s="19"/>
      <c r="BK416" s="19"/>
      <c r="BL416" s="19"/>
      <c r="BM416" s="19"/>
      <c r="BN416" s="19"/>
      <c r="BO416" s="19"/>
      <c r="BP416" s="19"/>
      <c r="BQ416" s="19"/>
      <c r="BR416" s="19"/>
      <c r="BS416" s="19"/>
      <c r="BT416" s="19"/>
      <c r="BU416" s="19"/>
      <c r="BV416" s="19"/>
      <c r="BW416" s="19"/>
      <c r="BX416" s="19"/>
      <c r="BY416" s="19"/>
      <c r="BZ416" s="19"/>
      <c r="CA416" s="19"/>
      <c r="CB416" s="19"/>
      <c r="CC416" s="19"/>
      <c r="CD416" s="19"/>
      <c r="CE416" s="19"/>
      <c r="CF416" s="19"/>
      <c r="CG416" s="19"/>
      <c r="CH416" s="19"/>
      <c r="CI416" s="19"/>
      <c r="CJ416" s="19"/>
      <c r="CK416" s="19"/>
      <c r="CL416" s="19"/>
      <c r="CM416" s="84"/>
      <c r="CN416" s="14"/>
      <c r="CO416" s="412"/>
    </row>
    <row r="417" spans="1:93" s="4" customFormat="1" x14ac:dyDescent="0.25">
      <c r="A417" s="84"/>
      <c r="B417" s="84"/>
      <c r="C417" s="14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  <c r="AV417" s="19"/>
      <c r="AW417" s="19"/>
      <c r="AX417" s="19"/>
      <c r="AY417" s="19"/>
      <c r="AZ417" s="19"/>
      <c r="BA417" s="19"/>
      <c r="BB417" s="19"/>
      <c r="BC417" s="19"/>
      <c r="BD417" s="19"/>
      <c r="BE417" s="19"/>
      <c r="BF417" s="19"/>
      <c r="BG417" s="19"/>
      <c r="BH417" s="19"/>
      <c r="BI417" s="19"/>
      <c r="BJ417" s="19"/>
      <c r="BK417" s="19"/>
      <c r="BL417" s="19"/>
      <c r="BM417" s="19"/>
      <c r="BN417" s="19"/>
      <c r="BO417" s="19"/>
      <c r="BP417" s="19"/>
      <c r="BQ417" s="19"/>
      <c r="BR417" s="19"/>
      <c r="BS417" s="19"/>
      <c r="BT417" s="19"/>
      <c r="BU417" s="19"/>
      <c r="BV417" s="19"/>
      <c r="BW417" s="19"/>
      <c r="BX417" s="19"/>
      <c r="BY417" s="19"/>
      <c r="BZ417" s="19"/>
      <c r="CA417" s="19"/>
      <c r="CB417" s="19"/>
      <c r="CC417" s="19"/>
      <c r="CD417" s="19"/>
      <c r="CE417" s="19"/>
      <c r="CF417" s="19"/>
      <c r="CG417" s="19"/>
      <c r="CH417" s="19"/>
      <c r="CI417" s="19"/>
      <c r="CJ417" s="19"/>
      <c r="CK417" s="19"/>
      <c r="CL417" s="19"/>
      <c r="CM417" s="84"/>
      <c r="CN417" s="14"/>
      <c r="CO417" s="412"/>
    </row>
    <row r="418" spans="1:93" s="4" customFormat="1" x14ac:dyDescent="0.25">
      <c r="A418" s="84"/>
      <c r="B418" s="84"/>
      <c r="C418" s="14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  <c r="AV418" s="19"/>
      <c r="AW418" s="19"/>
      <c r="AX418" s="19"/>
      <c r="AY418" s="19"/>
      <c r="AZ418" s="19"/>
      <c r="BA418" s="19"/>
      <c r="BB418" s="19"/>
      <c r="BC418" s="19"/>
      <c r="BD418" s="19"/>
      <c r="BE418" s="19"/>
      <c r="BF418" s="19"/>
      <c r="BG418" s="19"/>
      <c r="BH418" s="19"/>
      <c r="BI418" s="19"/>
      <c r="BJ418" s="19"/>
      <c r="BK418" s="19"/>
      <c r="BL418" s="19"/>
      <c r="BM418" s="19"/>
      <c r="BN418" s="19"/>
      <c r="BO418" s="19"/>
      <c r="BP418" s="19"/>
      <c r="BQ418" s="19"/>
      <c r="BR418" s="19"/>
      <c r="BS418" s="19"/>
      <c r="BT418" s="19"/>
      <c r="BU418" s="19"/>
      <c r="BV418" s="19"/>
      <c r="BW418" s="19"/>
      <c r="BX418" s="19"/>
      <c r="BY418" s="19"/>
      <c r="BZ418" s="19"/>
      <c r="CA418" s="19"/>
      <c r="CB418" s="19"/>
      <c r="CC418" s="19"/>
      <c r="CD418" s="19"/>
      <c r="CE418" s="19"/>
      <c r="CF418" s="19"/>
      <c r="CG418" s="19"/>
      <c r="CH418" s="19"/>
      <c r="CI418" s="19"/>
      <c r="CJ418" s="19"/>
      <c r="CK418" s="19"/>
      <c r="CL418" s="19"/>
      <c r="CM418" s="84"/>
      <c r="CN418" s="14"/>
      <c r="CO418" s="412"/>
    </row>
    <row r="419" spans="1:93" s="4" customFormat="1" x14ac:dyDescent="0.25">
      <c r="A419" s="84"/>
      <c r="B419" s="84"/>
      <c r="C419" s="14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  <c r="AV419" s="19"/>
      <c r="AW419" s="19"/>
      <c r="AX419" s="19"/>
      <c r="AY419" s="19"/>
      <c r="AZ419" s="19"/>
      <c r="BA419" s="19"/>
      <c r="BB419" s="19"/>
      <c r="BC419" s="19"/>
      <c r="BD419" s="19"/>
      <c r="BE419" s="19"/>
      <c r="BF419" s="19"/>
      <c r="BG419" s="19"/>
      <c r="BH419" s="19"/>
      <c r="BI419" s="19"/>
      <c r="BJ419" s="19"/>
      <c r="BK419" s="19"/>
      <c r="BL419" s="19"/>
      <c r="BM419" s="19"/>
      <c r="BN419" s="19"/>
      <c r="BO419" s="19"/>
      <c r="BP419" s="19"/>
      <c r="BQ419" s="19"/>
      <c r="BR419" s="19"/>
      <c r="BS419" s="19"/>
      <c r="BT419" s="19"/>
      <c r="BU419" s="19"/>
      <c r="BV419" s="19"/>
      <c r="BW419" s="19"/>
      <c r="BX419" s="19"/>
      <c r="BY419" s="19"/>
      <c r="BZ419" s="19"/>
      <c r="CA419" s="19"/>
      <c r="CB419" s="19"/>
      <c r="CC419" s="19"/>
      <c r="CD419" s="19"/>
      <c r="CE419" s="19"/>
      <c r="CF419" s="19"/>
      <c r="CG419" s="19"/>
      <c r="CH419" s="19"/>
      <c r="CI419" s="19"/>
      <c r="CJ419" s="19"/>
      <c r="CK419" s="19"/>
      <c r="CL419" s="19"/>
      <c r="CM419" s="84"/>
      <c r="CN419" s="14"/>
      <c r="CO419" s="412"/>
    </row>
    <row r="420" spans="1:93" s="4" customFormat="1" x14ac:dyDescent="0.25">
      <c r="A420" s="84"/>
      <c r="B420" s="84"/>
      <c r="C420" s="14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  <c r="AV420" s="19"/>
      <c r="AW420" s="19"/>
      <c r="AX420" s="19"/>
      <c r="AY420" s="19"/>
      <c r="AZ420" s="19"/>
      <c r="BA420" s="19"/>
      <c r="BB420" s="19"/>
      <c r="BC420" s="19"/>
      <c r="BD420" s="19"/>
      <c r="BE420" s="19"/>
      <c r="BF420" s="19"/>
      <c r="BG420" s="19"/>
      <c r="BH420" s="19"/>
      <c r="BI420" s="19"/>
      <c r="BJ420" s="19"/>
      <c r="BK420" s="19"/>
      <c r="BL420" s="19"/>
      <c r="BM420" s="19"/>
      <c r="BN420" s="19"/>
      <c r="BO420" s="19"/>
      <c r="BP420" s="19"/>
      <c r="BQ420" s="19"/>
      <c r="BR420" s="19"/>
      <c r="BS420" s="19"/>
      <c r="BT420" s="19"/>
      <c r="BU420" s="19"/>
      <c r="BV420" s="19"/>
      <c r="BW420" s="19"/>
      <c r="BX420" s="19"/>
      <c r="BY420" s="19"/>
      <c r="BZ420" s="19"/>
      <c r="CA420" s="19"/>
      <c r="CB420" s="19"/>
      <c r="CC420" s="19"/>
      <c r="CD420" s="19"/>
      <c r="CE420" s="19"/>
      <c r="CF420" s="19"/>
      <c r="CG420" s="19"/>
      <c r="CH420" s="19"/>
      <c r="CI420" s="19"/>
      <c r="CJ420" s="19"/>
      <c r="CK420" s="19"/>
      <c r="CL420" s="19"/>
      <c r="CM420" s="84"/>
      <c r="CN420" s="14"/>
      <c r="CO420" s="412"/>
    </row>
    <row r="421" spans="1:93" s="4" customFormat="1" x14ac:dyDescent="0.25">
      <c r="A421" s="84"/>
      <c r="B421" s="84"/>
      <c r="C421" s="14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  <c r="AV421" s="19"/>
      <c r="AW421" s="19"/>
      <c r="AX421" s="19"/>
      <c r="AY421" s="19"/>
      <c r="AZ421" s="19"/>
      <c r="BA421" s="19"/>
      <c r="BB421" s="19"/>
      <c r="BC421" s="19"/>
      <c r="BD421" s="19"/>
      <c r="BE421" s="19"/>
      <c r="BF421" s="19"/>
      <c r="BG421" s="19"/>
      <c r="BH421" s="19"/>
      <c r="BI421" s="19"/>
      <c r="BJ421" s="19"/>
      <c r="BK421" s="19"/>
      <c r="BL421" s="19"/>
      <c r="BM421" s="19"/>
      <c r="BN421" s="19"/>
      <c r="BO421" s="19"/>
      <c r="BP421" s="19"/>
      <c r="BQ421" s="19"/>
      <c r="BR421" s="19"/>
      <c r="BS421" s="19"/>
      <c r="BT421" s="19"/>
      <c r="BU421" s="19"/>
      <c r="BV421" s="19"/>
      <c r="BW421" s="19"/>
      <c r="BX421" s="19"/>
      <c r="BY421" s="19"/>
      <c r="BZ421" s="19"/>
      <c r="CA421" s="19"/>
      <c r="CB421" s="19"/>
      <c r="CC421" s="19"/>
      <c r="CD421" s="19"/>
      <c r="CE421" s="19"/>
      <c r="CF421" s="19"/>
      <c r="CG421" s="19"/>
      <c r="CH421" s="19"/>
      <c r="CI421" s="19"/>
      <c r="CJ421" s="19"/>
      <c r="CK421" s="19"/>
      <c r="CL421" s="19"/>
      <c r="CM421" s="84"/>
      <c r="CN421" s="14"/>
      <c r="CO421" s="412"/>
    </row>
    <row r="422" spans="1:93" s="4" customFormat="1" x14ac:dyDescent="0.25">
      <c r="A422" s="84"/>
      <c r="B422" s="84"/>
      <c r="C422" s="14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  <c r="AV422" s="19"/>
      <c r="AW422" s="19"/>
      <c r="AX422" s="19"/>
      <c r="AY422" s="19"/>
      <c r="AZ422" s="19"/>
      <c r="BA422" s="19"/>
      <c r="BB422" s="19"/>
      <c r="BC422" s="19"/>
      <c r="BD422" s="19"/>
      <c r="BE422" s="19"/>
      <c r="BF422" s="19"/>
      <c r="BG422" s="19"/>
      <c r="BH422" s="19"/>
      <c r="BI422" s="19"/>
      <c r="BJ422" s="19"/>
      <c r="BK422" s="19"/>
      <c r="BL422" s="19"/>
      <c r="BM422" s="19"/>
      <c r="BN422" s="19"/>
      <c r="BO422" s="19"/>
      <c r="BP422" s="19"/>
      <c r="BQ422" s="19"/>
      <c r="BR422" s="19"/>
      <c r="BS422" s="19"/>
      <c r="BT422" s="19"/>
      <c r="BU422" s="19"/>
      <c r="BV422" s="19"/>
      <c r="BW422" s="19"/>
      <c r="BX422" s="19"/>
      <c r="BY422" s="19"/>
      <c r="BZ422" s="19"/>
      <c r="CA422" s="19"/>
      <c r="CB422" s="19"/>
      <c r="CC422" s="19"/>
      <c r="CD422" s="19"/>
      <c r="CE422" s="19"/>
      <c r="CF422" s="19"/>
      <c r="CG422" s="19"/>
      <c r="CH422" s="19"/>
      <c r="CI422" s="19"/>
      <c r="CJ422" s="19"/>
      <c r="CK422" s="19"/>
      <c r="CL422" s="19"/>
      <c r="CM422" s="84"/>
      <c r="CN422" s="14"/>
      <c r="CO422" s="412"/>
    </row>
    <row r="423" spans="1:93" s="4" customFormat="1" x14ac:dyDescent="0.25">
      <c r="A423" s="84"/>
      <c r="B423" s="84"/>
      <c r="C423" s="14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  <c r="AV423" s="19"/>
      <c r="AW423" s="19"/>
      <c r="AX423" s="19"/>
      <c r="AY423" s="19"/>
      <c r="AZ423" s="19"/>
      <c r="BA423" s="19"/>
      <c r="BB423" s="19"/>
      <c r="BC423" s="19"/>
      <c r="BD423" s="19"/>
      <c r="BE423" s="19"/>
      <c r="BF423" s="19"/>
      <c r="BG423" s="19"/>
      <c r="BH423" s="19"/>
      <c r="BI423" s="19"/>
      <c r="BJ423" s="19"/>
      <c r="BK423" s="19"/>
      <c r="BL423" s="19"/>
      <c r="BM423" s="19"/>
      <c r="BN423" s="19"/>
      <c r="BO423" s="19"/>
      <c r="BP423" s="19"/>
      <c r="BQ423" s="19"/>
      <c r="BR423" s="19"/>
      <c r="BS423" s="19"/>
      <c r="BT423" s="19"/>
      <c r="BU423" s="19"/>
      <c r="BV423" s="19"/>
      <c r="BW423" s="19"/>
      <c r="BX423" s="19"/>
      <c r="BY423" s="19"/>
      <c r="BZ423" s="19"/>
      <c r="CA423" s="19"/>
      <c r="CB423" s="19"/>
      <c r="CC423" s="19"/>
      <c r="CD423" s="19"/>
      <c r="CE423" s="19"/>
      <c r="CF423" s="19"/>
      <c r="CG423" s="19"/>
      <c r="CH423" s="19"/>
      <c r="CI423" s="19"/>
      <c r="CJ423" s="19"/>
      <c r="CK423" s="19"/>
      <c r="CL423" s="19"/>
      <c r="CM423" s="84"/>
      <c r="CN423" s="14"/>
      <c r="CO423" s="412"/>
    </row>
    <row r="424" spans="1:93" s="4" customFormat="1" x14ac:dyDescent="0.25">
      <c r="A424" s="84"/>
      <c r="B424" s="84"/>
      <c r="C424" s="14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  <c r="AV424" s="19"/>
      <c r="AW424" s="19"/>
      <c r="AX424" s="19"/>
      <c r="AY424" s="19"/>
      <c r="AZ424" s="19"/>
      <c r="BA424" s="19"/>
      <c r="BB424" s="19"/>
      <c r="BC424" s="19"/>
      <c r="BD424" s="19"/>
      <c r="BE424" s="19"/>
      <c r="BF424" s="19"/>
      <c r="BG424" s="19"/>
      <c r="BH424" s="19"/>
      <c r="BI424" s="19"/>
      <c r="BJ424" s="19"/>
      <c r="BK424" s="19"/>
      <c r="BL424" s="19"/>
      <c r="BM424" s="19"/>
      <c r="BN424" s="19"/>
      <c r="BO424" s="19"/>
      <c r="BP424" s="19"/>
      <c r="BQ424" s="19"/>
      <c r="BR424" s="19"/>
      <c r="BS424" s="19"/>
      <c r="BT424" s="19"/>
      <c r="BU424" s="19"/>
      <c r="BV424" s="19"/>
      <c r="BW424" s="19"/>
      <c r="BX424" s="19"/>
      <c r="BY424" s="19"/>
      <c r="BZ424" s="19"/>
      <c r="CA424" s="19"/>
      <c r="CB424" s="19"/>
      <c r="CC424" s="19"/>
      <c r="CD424" s="19"/>
      <c r="CE424" s="19"/>
      <c r="CF424" s="19"/>
      <c r="CG424" s="19"/>
      <c r="CH424" s="19"/>
      <c r="CI424" s="19"/>
      <c r="CJ424" s="19"/>
      <c r="CK424" s="19"/>
      <c r="CL424" s="19"/>
      <c r="CM424" s="84"/>
      <c r="CN424" s="14"/>
      <c r="CO424" s="412"/>
    </row>
    <row r="425" spans="1:93" s="4" customFormat="1" x14ac:dyDescent="0.25">
      <c r="A425" s="84"/>
      <c r="B425" s="84"/>
      <c r="C425" s="14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  <c r="AV425" s="19"/>
      <c r="AW425" s="19"/>
      <c r="AX425" s="19"/>
      <c r="AY425" s="19"/>
      <c r="AZ425" s="19"/>
      <c r="BA425" s="19"/>
      <c r="BB425" s="19"/>
      <c r="BC425" s="19"/>
      <c r="BD425" s="19"/>
      <c r="BE425" s="19"/>
      <c r="BF425" s="19"/>
      <c r="BG425" s="19"/>
      <c r="BH425" s="19"/>
      <c r="BI425" s="19"/>
      <c r="BJ425" s="19"/>
      <c r="BK425" s="19"/>
      <c r="BL425" s="19"/>
      <c r="BM425" s="19"/>
      <c r="BN425" s="19"/>
      <c r="BO425" s="19"/>
      <c r="BP425" s="19"/>
      <c r="BQ425" s="19"/>
      <c r="BR425" s="19"/>
      <c r="BS425" s="19"/>
      <c r="BT425" s="19"/>
      <c r="BU425" s="19"/>
      <c r="BV425" s="19"/>
      <c r="BW425" s="19"/>
      <c r="BX425" s="19"/>
      <c r="BY425" s="19"/>
      <c r="BZ425" s="19"/>
      <c r="CA425" s="19"/>
      <c r="CB425" s="19"/>
      <c r="CC425" s="19"/>
      <c r="CD425" s="19"/>
      <c r="CE425" s="19"/>
      <c r="CF425" s="19"/>
      <c r="CG425" s="19"/>
      <c r="CH425" s="19"/>
      <c r="CI425" s="19"/>
      <c r="CJ425" s="19"/>
      <c r="CK425" s="19"/>
      <c r="CL425" s="19"/>
      <c r="CM425" s="84"/>
      <c r="CN425" s="14"/>
      <c r="CO425" s="412"/>
    </row>
    <row r="426" spans="1:93" s="4" customFormat="1" x14ac:dyDescent="0.25">
      <c r="A426" s="84"/>
      <c r="B426" s="84"/>
      <c r="C426" s="14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  <c r="AV426" s="19"/>
      <c r="AW426" s="19"/>
      <c r="AX426" s="19"/>
      <c r="AY426" s="19"/>
      <c r="AZ426" s="19"/>
      <c r="BA426" s="19"/>
      <c r="BB426" s="19"/>
      <c r="BC426" s="19"/>
      <c r="BD426" s="19"/>
      <c r="BE426" s="19"/>
      <c r="BF426" s="19"/>
      <c r="BG426" s="19"/>
      <c r="BH426" s="19"/>
      <c r="BI426" s="19"/>
      <c r="BJ426" s="19"/>
      <c r="BK426" s="19"/>
      <c r="BL426" s="19"/>
      <c r="BM426" s="19"/>
      <c r="BN426" s="19"/>
      <c r="BO426" s="19"/>
      <c r="BP426" s="19"/>
      <c r="BQ426" s="19"/>
      <c r="BR426" s="19"/>
      <c r="BS426" s="19"/>
      <c r="BT426" s="19"/>
      <c r="BU426" s="19"/>
      <c r="BV426" s="19"/>
      <c r="BW426" s="19"/>
      <c r="BX426" s="19"/>
      <c r="BY426" s="19"/>
      <c r="BZ426" s="19"/>
      <c r="CA426" s="19"/>
      <c r="CB426" s="19"/>
      <c r="CC426" s="19"/>
      <c r="CD426" s="19"/>
      <c r="CE426" s="19"/>
      <c r="CF426" s="19"/>
      <c r="CG426" s="19"/>
      <c r="CH426" s="19"/>
      <c r="CI426" s="19"/>
      <c r="CJ426" s="19"/>
      <c r="CK426" s="19"/>
      <c r="CL426" s="19"/>
      <c r="CM426" s="84"/>
      <c r="CN426" s="14"/>
      <c r="CO426" s="412"/>
    </row>
    <row r="427" spans="1:93" s="4" customFormat="1" x14ac:dyDescent="0.25">
      <c r="A427" s="84"/>
      <c r="B427" s="84"/>
      <c r="C427" s="14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  <c r="AV427" s="19"/>
      <c r="AW427" s="19"/>
      <c r="AX427" s="19"/>
      <c r="AY427" s="19"/>
      <c r="AZ427" s="19"/>
      <c r="BA427" s="19"/>
      <c r="BB427" s="19"/>
      <c r="BC427" s="19"/>
      <c r="BD427" s="19"/>
      <c r="BE427" s="19"/>
      <c r="BF427" s="19"/>
      <c r="BG427" s="19"/>
      <c r="BH427" s="19"/>
      <c r="BI427" s="19"/>
      <c r="BJ427" s="19"/>
      <c r="BK427" s="19"/>
      <c r="BL427" s="19"/>
      <c r="BM427" s="19"/>
      <c r="BN427" s="19"/>
      <c r="BO427" s="19"/>
      <c r="BP427" s="19"/>
      <c r="BQ427" s="19"/>
      <c r="BR427" s="19"/>
      <c r="BS427" s="19"/>
      <c r="BT427" s="19"/>
      <c r="BU427" s="19"/>
      <c r="BV427" s="19"/>
      <c r="BW427" s="19"/>
      <c r="BX427" s="19"/>
      <c r="BY427" s="19"/>
      <c r="BZ427" s="19"/>
      <c r="CA427" s="19"/>
      <c r="CB427" s="19"/>
      <c r="CC427" s="19"/>
      <c r="CD427" s="19"/>
      <c r="CE427" s="19"/>
      <c r="CF427" s="19"/>
      <c r="CG427" s="19"/>
      <c r="CH427" s="19"/>
      <c r="CI427" s="19"/>
      <c r="CJ427" s="19"/>
      <c r="CK427" s="19"/>
      <c r="CL427" s="19"/>
      <c r="CM427" s="84"/>
      <c r="CN427" s="14"/>
      <c r="CO427" s="412"/>
    </row>
    <row r="428" spans="1:93" s="4" customFormat="1" x14ac:dyDescent="0.25">
      <c r="A428" s="84"/>
      <c r="B428" s="84"/>
      <c r="C428" s="14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  <c r="AV428" s="19"/>
      <c r="AW428" s="19"/>
      <c r="AX428" s="19"/>
      <c r="AY428" s="19"/>
      <c r="AZ428" s="19"/>
      <c r="BA428" s="19"/>
      <c r="BB428" s="19"/>
      <c r="BC428" s="19"/>
      <c r="BD428" s="19"/>
      <c r="BE428" s="19"/>
      <c r="BF428" s="19"/>
      <c r="BG428" s="19"/>
      <c r="BH428" s="19"/>
      <c r="BI428" s="19"/>
      <c r="BJ428" s="19"/>
      <c r="BK428" s="19"/>
      <c r="BL428" s="19"/>
      <c r="BM428" s="19"/>
      <c r="BN428" s="19"/>
      <c r="BO428" s="19"/>
      <c r="BP428" s="19"/>
      <c r="BQ428" s="19"/>
      <c r="BR428" s="19"/>
      <c r="BS428" s="19"/>
      <c r="BT428" s="19"/>
      <c r="BU428" s="19"/>
      <c r="BV428" s="19"/>
      <c r="BW428" s="19"/>
      <c r="BX428" s="19"/>
      <c r="BY428" s="19"/>
      <c r="BZ428" s="19"/>
      <c r="CA428" s="19"/>
      <c r="CB428" s="19"/>
      <c r="CC428" s="19"/>
      <c r="CD428" s="19"/>
      <c r="CE428" s="19"/>
      <c r="CF428" s="19"/>
      <c r="CG428" s="19"/>
      <c r="CH428" s="19"/>
      <c r="CI428" s="19"/>
      <c r="CJ428" s="19"/>
      <c r="CK428" s="19"/>
      <c r="CL428" s="19"/>
      <c r="CM428" s="84"/>
      <c r="CN428" s="14"/>
      <c r="CO428" s="412"/>
    </row>
    <row r="429" spans="1:93" s="4" customFormat="1" x14ac:dyDescent="0.25">
      <c r="A429" s="84"/>
      <c r="B429" s="84"/>
      <c r="C429" s="14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  <c r="AV429" s="19"/>
      <c r="AW429" s="19"/>
      <c r="AX429" s="19"/>
      <c r="AY429" s="19"/>
      <c r="AZ429" s="19"/>
      <c r="BA429" s="19"/>
      <c r="BB429" s="19"/>
      <c r="BC429" s="19"/>
      <c r="BD429" s="19"/>
      <c r="BE429" s="19"/>
      <c r="BF429" s="19"/>
      <c r="BG429" s="19"/>
      <c r="BH429" s="19"/>
      <c r="BI429" s="19"/>
      <c r="BJ429" s="19"/>
      <c r="BK429" s="19"/>
      <c r="BL429" s="19"/>
      <c r="BM429" s="19"/>
      <c r="BN429" s="19"/>
      <c r="BO429" s="19"/>
      <c r="BP429" s="19"/>
      <c r="BQ429" s="19"/>
      <c r="BR429" s="19"/>
      <c r="BS429" s="19"/>
      <c r="BT429" s="19"/>
      <c r="BU429" s="19"/>
      <c r="BV429" s="19"/>
      <c r="BW429" s="19"/>
      <c r="BX429" s="19"/>
      <c r="BY429" s="19"/>
      <c r="BZ429" s="19"/>
      <c r="CA429" s="19"/>
      <c r="CB429" s="19"/>
      <c r="CC429" s="19"/>
      <c r="CD429" s="19"/>
      <c r="CE429" s="19"/>
      <c r="CF429" s="19"/>
      <c r="CG429" s="19"/>
      <c r="CH429" s="19"/>
      <c r="CI429" s="19"/>
      <c r="CJ429" s="19"/>
      <c r="CK429" s="19"/>
      <c r="CL429" s="19"/>
      <c r="CM429" s="84"/>
      <c r="CN429" s="14"/>
      <c r="CO429" s="412"/>
    </row>
    <row r="430" spans="1:93" s="4" customFormat="1" x14ac:dyDescent="0.25">
      <c r="A430" s="84"/>
      <c r="B430" s="84"/>
      <c r="C430" s="14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  <c r="AV430" s="19"/>
      <c r="AW430" s="19"/>
      <c r="AX430" s="19"/>
      <c r="AY430" s="19"/>
      <c r="AZ430" s="19"/>
      <c r="BA430" s="19"/>
      <c r="BB430" s="19"/>
      <c r="BC430" s="19"/>
      <c r="BD430" s="19"/>
      <c r="BE430" s="19"/>
      <c r="BF430" s="19"/>
      <c r="BG430" s="19"/>
      <c r="BH430" s="19"/>
      <c r="BI430" s="19"/>
      <c r="BJ430" s="19"/>
      <c r="BK430" s="19"/>
      <c r="BL430" s="19"/>
      <c r="BM430" s="19"/>
      <c r="BN430" s="19"/>
      <c r="BO430" s="19"/>
      <c r="BP430" s="19"/>
      <c r="BQ430" s="19"/>
      <c r="BR430" s="19"/>
      <c r="BS430" s="19"/>
      <c r="BT430" s="19"/>
      <c r="BU430" s="19"/>
      <c r="BV430" s="19"/>
      <c r="BW430" s="19"/>
      <c r="BX430" s="19"/>
      <c r="BY430" s="19"/>
      <c r="BZ430" s="19"/>
      <c r="CA430" s="19"/>
      <c r="CB430" s="19"/>
      <c r="CC430" s="19"/>
      <c r="CD430" s="19"/>
      <c r="CE430" s="19"/>
      <c r="CF430" s="19"/>
      <c r="CG430" s="19"/>
      <c r="CH430" s="19"/>
      <c r="CI430" s="19"/>
      <c r="CJ430" s="19"/>
      <c r="CK430" s="19"/>
      <c r="CL430" s="19"/>
      <c r="CM430" s="84"/>
      <c r="CN430" s="14"/>
      <c r="CO430" s="412"/>
    </row>
    <row r="431" spans="1:93" s="4" customFormat="1" x14ac:dyDescent="0.25">
      <c r="A431" s="84"/>
      <c r="B431" s="84"/>
      <c r="C431" s="14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  <c r="AV431" s="19"/>
      <c r="AW431" s="19"/>
      <c r="AX431" s="19"/>
      <c r="AY431" s="19"/>
      <c r="AZ431" s="19"/>
      <c r="BA431" s="19"/>
      <c r="BB431" s="19"/>
      <c r="BC431" s="19"/>
      <c r="BD431" s="19"/>
      <c r="BE431" s="19"/>
      <c r="BF431" s="19"/>
      <c r="BG431" s="19"/>
      <c r="BH431" s="19"/>
      <c r="BI431" s="19"/>
      <c r="BJ431" s="19"/>
      <c r="BK431" s="19"/>
      <c r="BL431" s="19"/>
      <c r="BM431" s="19"/>
      <c r="BN431" s="19"/>
      <c r="BO431" s="19"/>
      <c r="BP431" s="19"/>
      <c r="BQ431" s="19"/>
      <c r="BR431" s="19"/>
      <c r="BS431" s="19"/>
      <c r="BT431" s="19"/>
      <c r="BU431" s="19"/>
      <c r="BV431" s="19"/>
      <c r="BW431" s="19"/>
      <c r="BX431" s="19"/>
      <c r="BY431" s="19"/>
      <c r="BZ431" s="19"/>
      <c r="CA431" s="19"/>
      <c r="CB431" s="19"/>
      <c r="CC431" s="19"/>
      <c r="CD431" s="19"/>
      <c r="CE431" s="19"/>
      <c r="CF431" s="19"/>
      <c r="CG431" s="19"/>
      <c r="CH431" s="19"/>
      <c r="CI431" s="19"/>
      <c r="CJ431" s="19"/>
      <c r="CK431" s="19"/>
      <c r="CL431" s="19"/>
      <c r="CM431" s="84"/>
      <c r="CN431" s="14"/>
      <c r="CO431" s="412"/>
    </row>
    <row r="432" spans="1:93" s="4" customFormat="1" x14ac:dyDescent="0.25">
      <c r="A432" s="84"/>
      <c r="B432" s="84"/>
      <c r="C432" s="14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  <c r="AV432" s="19"/>
      <c r="AW432" s="19"/>
      <c r="AX432" s="19"/>
      <c r="AY432" s="19"/>
      <c r="AZ432" s="19"/>
      <c r="BA432" s="19"/>
      <c r="BB432" s="19"/>
      <c r="BC432" s="19"/>
      <c r="BD432" s="19"/>
      <c r="BE432" s="19"/>
      <c r="BF432" s="19"/>
      <c r="BG432" s="19"/>
      <c r="BH432" s="19"/>
      <c r="BI432" s="19"/>
      <c r="BJ432" s="19"/>
      <c r="BK432" s="19"/>
      <c r="BL432" s="19"/>
      <c r="BM432" s="19"/>
      <c r="BN432" s="19"/>
      <c r="BO432" s="19"/>
      <c r="BP432" s="19"/>
      <c r="BQ432" s="19"/>
      <c r="BR432" s="19"/>
      <c r="BS432" s="19"/>
      <c r="BT432" s="19"/>
      <c r="BU432" s="19"/>
      <c r="BV432" s="19"/>
      <c r="BW432" s="19"/>
      <c r="BX432" s="19"/>
      <c r="BY432" s="19"/>
      <c r="BZ432" s="19"/>
      <c r="CA432" s="19"/>
      <c r="CB432" s="19"/>
      <c r="CC432" s="19"/>
      <c r="CD432" s="19"/>
      <c r="CE432" s="19"/>
      <c r="CF432" s="19"/>
      <c r="CG432" s="19"/>
      <c r="CH432" s="19"/>
      <c r="CI432" s="19"/>
      <c r="CJ432" s="19"/>
      <c r="CK432" s="19"/>
      <c r="CL432" s="19"/>
      <c r="CM432" s="84"/>
      <c r="CN432" s="14"/>
      <c r="CO432" s="412"/>
    </row>
    <row r="433" spans="1:93" s="4" customFormat="1" x14ac:dyDescent="0.25">
      <c r="A433" s="84"/>
      <c r="B433" s="84"/>
      <c r="C433" s="14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  <c r="AV433" s="19"/>
      <c r="AW433" s="19"/>
      <c r="AX433" s="19"/>
      <c r="AY433" s="19"/>
      <c r="AZ433" s="19"/>
      <c r="BA433" s="19"/>
      <c r="BB433" s="19"/>
      <c r="BC433" s="19"/>
      <c r="BD433" s="19"/>
      <c r="BE433" s="19"/>
      <c r="BF433" s="19"/>
      <c r="BG433" s="19"/>
      <c r="BH433" s="19"/>
      <c r="BI433" s="19"/>
      <c r="BJ433" s="19"/>
      <c r="BK433" s="19"/>
      <c r="BL433" s="19"/>
      <c r="BM433" s="19"/>
      <c r="BN433" s="19"/>
      <c r="BO433" s="19"/>
      <c r="BP433" s="19"/>
      <c r="BQ433" s="19"/>
      <c r="BR433" s="19"/>
      <c r="BS433" s="19"/>
      <c r="BT433" s="19"/>
      <c r="BU433" s="19"/>
      <c r="BV433" s="19"/>
      <c r="BW433" s="19"/>
      <c r="BX433" s="19"/>
      <c r="BY433" s="19"/>
      <c r="BZ433" s="19"/>
      <c r="CA433" s="19"/>
      <c r="CB433" s="19"/>
      <c r="CC433" s="19"/>
      <c r="CD433" s="19"/>
      <c r="CE433" s="19"/>
      <c r="CF433" s="19"/>
      <c r="CG433" s="19"/>
      <c r="CH433" s="19"/>
      <c r="CI433" s="19"/>
      <c r="CJ433" s="19"/>
      <c r="CK433" s="19"/>
      <c r="CL433" s="19"/>
      <c r="CM433" s="84"/>
      <c r="CN433" s="14"/>
      <c r="CO433" s="412"/>
    </row>
    <row r="434" spans="1:93" s="4" customFormat="1" x14ac:dyDescent="0.25">
      <c r="A434" s="84"/>
      <c r="B434" s="84"/>
      <c r="C434" s="14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  <c r="AV434" s="19"/>
      <c r="AW434" s="19"/>
      <c r="AX434" s="19"/>
      <c r="AY434" s="19"/>
      <c r="AZ434" s="19"/>
      <c r="BA434" s="19"/>
      <c r="BB434" s="19"/>
      <c r="BC434" s="19"/>
      <c r="BD434" s="19"/>
      <c r="BE434" s="19"/>
      <c r="BF434" s="19"/>
      <c r="BG434" s="19"/>
      <c r="BH434" s="19"/>
      <c r="BI434" s="19"/>
      <c r="BJ434" s="19"/>
      <c r="BK434" s="19"/>
      <c r="BL434" s="19"/>
      <c r="BM434" s="19"/>
      <c r="BN434" s="19"/>
      <c r="BO434" s="19"/>
      <c r="BP434" s="19"/>
      <c r="BQ434" s="19"/>
      <c r="BR434" s="19"/>
      <c r="BS434" s="19"/>
      <c r="BT434" s="19"/>
      <c r="BU434" s="19"/>
      <c r="BV434" s="19"/>
      <c r="BW434" s="19"/>
      <c r="BX434" s="19"/>
      <c r="BY434" s="19"/>
      <c r="BZ434" s="19"/>
      <c r="CA434" s="19"/>
      <c r="CB434" s="19"/>
      <c r="CC434" s="19"/>
      <c r="CD434" s="19"/>
      <c r="CE434" s="19"/>
      <c r="CF434" s="19"/>
      <c r="CG434" s="19"/>
      <c r="CH434" s="19"/>
      <c r="CI434" s="19"/>
      <c r="CJ434" s="19"/>
      <c r="CK434" s="19"/>
      <c r="CL434" s="19"/>
      <c r="CM434" s="84"/>
      <c r="CN434" s="14"/>
      <c r="CO434" s="412"/>
    </row>
    <row r="435" spans="1:93" s="4" customFormat="1" x14ac:dyDescent="0.25">
      <c r="A435" s="84"/>
      <c r="B435" s="84"/>
      <c r="C435" s="14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  <c r="AV435" s="19"/>
      <c r="AW435" s="19"/>
      <c r="AX435" s="19"/>
      <c r="AY435" s="19"/>
      <c r="AZ435" s="19"/>
      <c r="BA435" s="19"/>
      <c r="BB435" s="19"/>
      <c r="BC435" s="19"/>
      <c r="BD435" s="19"/>
      <c r="BE435" s="19"/>
      <c r="BF435" s="19"/>
      <c r="BG435" s="19"/>
      <c r="BH435" s="19"/>
      <c r="BI435" s="19"/>
      <c r="BJ435" s="19"/>
      <c r="BK435" s="19"/>
      <c r="BL435" s="19"/>
      <c r="BM435" s="19"/>
      <c r="BN435" s="19"/>
      <c r="BO435" s="19"/>
      <c r="BP435" s="19"/>
      <c r="BQ435" s="19"/>
      <c r="BR435" s="19"/>
      <c r="BS435" s="19"/>
      <c r="BT435" s="19"/>
      <c r="BU435" s="19"/>
      <c r="BV435" s="19"/>
      <c r="BW435" s="19"/>
      <c r="BX435" s="19"/>
      <c r="BY435" s="19"/>
      <c r="BZ435" s="19"/>
      <c r="CA435" s="19"/>
      <c r="CB435" s="19"/>
      <c r="CC435" s="19"/>
      <c r="CD435" s="19"/>
      <c r="CE435" s="19"/>
      <c r="CF435" s="19"/>
      <c r="CG435" s="19"/>
      <c r="CH435" s="19"/>
      <c r="CI435" s="19"/>
      <c r="CJ435" s="19"/>
      <c r="CK435" s="19"/>
      <c r="CL435" s="19"/>
      <c r="CM435" s="84"/>
      <c r="CN435" s="14"/>
      <c r="CO435" s="412"/>
    </row>
    <row r="436" spans="1:93" s="4" customFormat="1" x14ac:dyDescent="0.25">
      <c r="A436" s="84"/>
      <c r="B436" s="84"/>
      <c r="C436" s="14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  <c r="AV436" s="19"/>
      <c r="AW436" s="19"/>
      <c r="AX436" s="19"/>
      <c r="AY436" s="19"/>
      <c r="AZ436" s="19"/>
      <c r="BA436" s="19"/>
      <c r="BB436" s="19"/>
      <c r="BC436" s="19"/>
      <c r="BD436" s="19"/>
      <c r="BE436" s="19"/>
      <c r="BF436" s="19"/>
      <c r="BG436" s="19"/>
      <c r="BH436" s="19"/>
      <c r="BI436" s="19"/>
      <c r="BJ436" s="19"/>
      <c r="BK436" s="19"/>
      <c r="BL436" s="19"/>
      <c r="BM436" s="19"/>
      <c r="BN436" s="19"/>
      <c r="BO436" s="19"/>
      <c r="BP436" s="19"/>
      <c r="BQ436" s="19"/>
      <c r="BR436" s="19"/>
      <c r="BS436" s="19"/>
      <c r="BT436" s="19"/>
      <c r="BU436" s="19"/>
      <c r="BV436" s="19"/>
      <c r="BW436" s="19"/>
      <c r="BX436" s="19"/>
      <c r="BY436" s="19"/>
      <c r="BZ436" s="19"/>
      <c r="CA436" s="19"/>
      <c r="CB436" s="19"/>
      <c r="CC436" s="19"/>
      <c r="CD436" s="19"/>
      <c r="CE436" s="19"/>
      <c r="CF436" s="19"/>
      <c r="CG436" s="19"/>
      <c r="CH436" s="19"/>
      <c r="CI436" s="19"/>
      <c r="CJ436" s="19"/>
      <c r="CK436" s="19"/>
      <c r="CL436" s="19"/>
      <c r="CM436" s="84"/>
      <c r="CN436" s="14"/>
      <c r="CO436" s="412"/>
    </row>
    <row r="437" spans="1:93" s="4" customFormat="1" x14ac:dyDescent="0.25">
      <c r="A437" s="84"/>
      <c r="B437" s="84"/>
      <c r="C437" s="14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  <c r="AV437" s="19"/>
      <c r="AW437" s="19"/>
      <c r="AX437" s="19"/>
      <c r="AY437" s="19"/>
      <c r="AZ437" s="19"/>
      <c r="BA437" s="19"/>
      <c r="BB437" s="19"/>
      <c r="BC437" s="19"/>
      <c r="BD437" s="19"/>
      <c r="BE437" s="19"/>
      <c r="BF437" s="19"/>
      <c r="BG437" s="19"/>
      <c r="BH437" s="19"/>
      <c r="BI437" s="19"/>
      <c r="BJ437" s="19"/>
      <c r="BK437" s="19"/>
      <c r="BL437" s="19"/>
      <c r="BM437" s="19"/>
      <c r="BN437" s="19"/>
      <c r="BO437" s="19"/>
      <c r="BP437" s="19"/>
      <c r="BQ437" s="19"/>
      <c r="BR437" s="19"/>
      <c r="BS437" s="19"/>
      <c r="BT437" s="19"/>
      <c r="BU437" s="19"/>
      <c r="BV437" s="19"/>
      <c r="BW437" s="19"/>
      <c r="BX437" s="19"/>
      <c r="BY437" s="19"/>
      <c r="BZ437" s="19"/>
      <c r="CA437" s="19"/>
      <c r="CB437" s="19"/>
      <c r="CC437" s="19"/>
      <c r="CD437" s="19"/>
      <c r="CE437" s="19"/>
      <c r="CF437" s="19"/>
      <c r="CG437" s="19"/>
      <c r="CH437" s="19"/>
      <c r="CI437" s="19"/>
      <c r="CJ437" s="19"/>
      <c r="CK437" s="19"/>
      <c r="CL437" s="19"/>
      <c r="CM437" s="84"/>
      <c r="CN437" s="14"/>
      <c r="CO437" s="412"/>
    </row>
    <row r="438" spans="1:93" s="4" customFormat="1" x14ac:dyDescent="0.25">
      <c r="A438" s="84"/>
      <c r="B438" s="84"/>
      <c r="C438" s="14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  <c r="AV438" s="19"/>
      <c r="AW438" s="19"/>
      <c r="AX438" s="19"/>
      <c r="AY438" s="19"/>
      <c r="AZ438" s="19"/>
      <c r="BA438" s="19"/>
      <c r="BB438" s="19"/>
      <c r="BC438" s="19"/>
      <c r="BD438" s="19"/>
      <c r="BE438" s="19"/>
      <c r="BF438" s="19"/>
      <c r="BG438" s="19"/>
      <c r="BH438" s="19"/>
      <c r="BI438" s="19"/>
      <c r="BJ438" s="19"/>
      <c r="BK438" s="19"/>
      <c r="BL438" s="19"/>
      <c r="BM438" s="19"/>
      <c r="BN438" s="19"/>
      <c r="BO438" s="19"/>
      <c r="BP438" s="19"/>
      <c r="BQ438" s="19"/>
      <c r="BR438" s="19"/>
      <c r="BS438" s="19"/>
      <c r="BT438" s="19"/>
      <c r="BU438" s="19"/>
      <c r="BV438" s="19"/>
      <c r="BW438" s="19"/>
      <c r="BX438" s="19"/>
      <c r="BY438" s="19"/>
      <c r="BZ438" s="19"/>
      <c r="CA438" s="19"/>
      <c r="CB438" s="19"/>
      <c r="CC438" s="19"/>
      <c r="CD438" s="19"/>
      <c r="CE438" s="19"/>
      <c r="CF438" s="19"/>
      <c r="CG438" s="19"/>
      <c r="CH438" s="19"/>
      <c r="CI438" s="19"/>
      <c r="CJ438" s="19"/>
      <c r="CK438" s="19"/>
      <c r="CL438" s="19"/>
      <c r="CM438" s="84"/>
      <c r="CN438" s="14"/>
      <c r="CO438" s="412"/>
    </row>
    <row r="439" spans="1:93" s="4" customFormat="1" x14ac:dyDescent="0.25">
      <c r="A439" s="84"/>
      <c r="B439" s="84"/>
      <c r="C439" s="14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  <c r="AV439" s="19"/>
      <c r="AW439" s="19"/>
      <c r="AX439" s="19"/>
      <c r="AY439" s="19"/>
      <c r="AZ439" s="19"/>
      <c r="BA439" s="19"/>
      <c r="BB439" s="19"/>
      <c r="BC439" s="19"/>
      <c r="BD439" s="19"/>
      <c r="BE439" s="19"/>
      <c r="BF439" s="19"/>
      <c r="BG439" s="19"/>
      <c r="BH439" s="19"/>
      <c r="BI439" s="19"/>
      <c r="BJ439" s="19"/>
      <c r="BK439" s="19"/>
      <c r="BL439" s="19"/>
      <c r="BM439" s="19"/>
      <c r="BN439" s="19"/>
      <c r="BO439" s="19"/>
      <c r="BP439" s="19"/>
      <c r="BQ439" s="19"/>
      <c r="BR439" s="19"/>
      <c r="BS439" s="19"/>
      <c r="BT439" s="19"/>
      <c r="BU439" s="19"/>
      <c r="BV439" s="19"/>
      <c r="BW439" s="19"/>
      <c r="BX439" s="19"/>
      <c r="BY439" s="19"/>
      <c r="BZ439" s="19"/>
      <c r="CA439" s="19"/>
      <c r="CB439" s="19"/>
      <c r="CC439" s="19"/>
      <c r="CD439" s="19"/>
      <c r="CE439" s="19"/>
      <c r="CF439" s="19"/>
      <c r="CG439" s="19"/>
      <c r="CH439" s="19"/>
      <c r="CI439" s="19"/>
      <c r="CJ439" s="19"/>
      <c r="CK439" s="19"/>
      <c r="CL439" s="19"/>
      <c r="CM439" s="84"/>
      <c r="CN439" s="14"/>
      <c r="CO439" s="412"/>
    </row>
    <row r="440" spans="1:93" s="4" customFormat="1" x14ac:dyDescent="0.25">
      <c r="A440" s="84"/>
      <c r="B440" s="84"/>
      <c r="C440" s="14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  <c r="AV440" s="19"/>
      <c r="AW440" s="19"/>
      <c r="AX440" s="19"/>
      <c r="AY440" s="19"/>
      <c r="AZ440" s="19"/>
      <c r="BA440" s="19"/>
      <c r="BB440" s="19"/>
      <c r="BC440" s="19"/>
      <c r="BD440" s="19"/>
      <c r="BE440" s="19"/>
      <c r="BF440" s="19"/>
      <c r="BG440" s="19"/>
      <c r="BH440" s="19"/>
      <c r="BI440" s="19"/>
      <c r="BJ440" s="19"/>
      <c r="BK440" s="19"/>
      <c r="BL440" s="19"/>
      <c r="BM440" s="19"/>
      <c r="BN440" s="19"/>
      <c r="BO440" s="19"/>
      <c r="BP440" s="19"/>
      <c r="BQ440" s="19"/>
      <c r="BR440" s="19"/>
      <c r="BS440" s="19"/>
      <c r="BT440" s="19"/>
      <c r="BU440" s="19"/>
      <c r="BV440" s="19"/>
      <c r="BW440" s="19"/>
      <c r="BX440" s="19"/>
      <c r="BY440" s="19"/>
      <c r="BZ440" s="19"/>
      <c r="CA440" s="19"/>
      <c r="CB440" s="19"/>
      <c r="CC440" s="19"/>
      <c r="CD440" s="19"/>
      <c r="CE440" s="19"/>
      <c r="CF440" s="19"/>
      <c r="CG440" s="19"/>
      <c r="CH440" s="19"/>
      <c r="CI440" s="19"/>
      <c r="CJ440" s="19"/>
      <c r="CK440" s="19"/>
      <c r="CL440" s="19"/>
      <c r="CM440" s="84"/>
      <c r="CN440" s="14"/>
      <c r="CO440" s="412"/>
    </row>
    <row r="441" spans="1:93" s="4" customFormat="1" x14ac:dyDescent="0.25">
      <c r="A441" s="84"/>
      <c r="B441" s="84"/>
      <c r="C441" s="14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  <c r="AV441" s="19"/>
      <c r="AW441" s="19"/>
      <c r="AX441" s="19"/>
      <c r="AY441" s="19"/>
      <c r="AZ441" s="19"/>
      <c r="BA441" s="19"/>
      <c r="BB441" s="19"/>
      <c r="BC441" s="19"/>
      <c r="BD441" s="19"/>
      <c r="BE441" s="19"/>
      <c r="BF441" s="19"/>
      <c r="BG441" s="19"/>
      <c r="BH441" s="19"/>
      <c r="BI441" s="19"/>
      <c r="BJ441" s="19"/>
      <c r="BK441" s="19"/>
      <c r="BL441" s="19"/>
      <c r="BM441" s="19"/>
      <c r="BN441" s="19"/>
      <c r="BO441" s="19"/>
      <c r="BP441" s="19"/>
      <c r="BQ441" s="19"/>
      <c r="BR441" s="19"/>
      <c r="BS441" s="19"/>
      <c r="BT441" s="19"/>
      <c r="BU441" s="19"/>
      <c r="BV441" s="19"/>
      <c r="BW441" s="19"/>
      <c r="BX441" s="19"/>
      <c r="BY441" s="19"/>
      <c r="BZ441" s="19"/>
      <c r="CA441" s="19"/>
      <c r="CB441" s="19"/>
      <c r="CC441" s="19"/>
      <c r="CD441" s="19"/>
      <c r="CE441" s="19"/>
      <c r="CF441" s="19"/>
      <c r="CG441" s="19"/>
      <c r="CH441" s="19"/>
      <c r="CI441" s="19"/>
      <c r="CJ441" s="19"/>
      <c r="CK441" s="19"/>
      <c r="CL441" s="19"/>
      <c r="CM441" s="84"/>
      <c r="CN441" s="14"/>
      <c r="CO441" s="412"/>
    </row>
    <row r="442" spans="1:93" s="4" customFormat="1" x14ac:dyDescent="0.25">
      <c r="A442" s="84"/>
      <c r="B442" s="84"/>
      <c r="C442" s="14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19"/>
      <c r="AW442" s="19"/>
      <c r="AX442" s="19"/>
      <c r="AY442" s="19"/>
      <c r="AZ442" s="19"/>
      <c r="BA442" s="19"/>
      <c r="BB442" s="19"/>
      <c r="BC442" s="19"/>
      <c r="BD442" s="19"/>
      <c r="BE442" s="19"/>
      <c r="BF442" s="19"/>
      <c r="BG442" s="19"/>
      <c r="BH442" s="19"/>
      <c r="BI442" s="19"/>
      <c r="BJ442" s="19"/>
      <c r="BK442" s="19"/>
      <c r="BL442" s="19"/>
      <c r="BM442" s="19"/>
      <c r="BN442" s="19"/>
      <c r="BO442" s="19"/>
      <c r="BP442" s="19"/>
      <c r="BQ442" s="19"/>
      <c r="BR442" s="19"/>
      <c r="BS442" s="19"/>
      <c r="BT442" s="19"/>
      <c r="BU442" s="19"/>
      <c r="BV442" s="19"/>
      <c r="BW442" s="19"/>
      <c r="BX442" s="19"/>
      <c r="BY442" s="19"/>
      <c r="BZ442" s="19"/>
      <c r="CA442" s="19"/>
      <c r="CB442" s="19"/>
      <c r="CC442" s="19"/>
      <c r="CD442" s="19"/>
      <c r="CE442" s="19"/>
      <c r="CF442" s="19"/>
      <c r="CG442" s="19"/>
      <c r="CH442" s="19"/>
      <c r="CI442" s="19"/>
      <c r="CJ442" s="19"/>
      <c r="CK442" s="19"/>
      <c r="CL442" s="19"/>
      <c r="CM442" s="84"/>
      <c r="CN442" s="14"/>
      <c r="CO442" s="412"/>
    </row>
    <row r="443" spans="1:93" s="4" customFormat="1" x14ac:dyDescent="0.25">
      <c r="A443" s="84"/>
      <c r="B443" s="84"/>
      <c r="C443" s="14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  <c r="AV443" s="19"/>
      <c r="AW443" s="19"/>
      <c r="AX443" s="19"/>
      <c r="AY443" s="19"/>
      <c r="AZ443" s="19"/>
      <c r="BA443" s="19"/>
      <c r="BB443" s="19"/>
      <c r="BC443" s="19"/>
      <c r="BD443" s="19"/>
      <c r="BE443" s="19"/>
      <c r="BF443" s="19"/>
      <c r="BG443" s="19"/>
      <c r="BH443" s="19"/>
      <c r="BI443" s="19"/>
      <c r="BJ443" s="19"/>
      <c r="BK443" s="19"/>
      <c r="BL443" s="19"/>
      <c r="BM443" s="19"/>
      <c r="BN443" s="19"/>
      <c r="BO443" s="19"/>
      <c r="BP443" s="19"/>
      <c r="BQ443" s="19"/>
      <c r="BR443" s="19"/>
      <c r="BS443" s="19"/>
      <c r="BT443" s="19"/>
      <c r="BU443" s="19"/>
      <c r="BV443" s="19"/>
      <c r="BW443" s="19"/>
      <c r="BX443" s="19"/>
      <c r="BY443" s="19"/>
      <c r="BZ443" s="19"/>
      <c r="CA443" s="19"/>
      <c r="CB443" s="19"/>
      <c r="CC443" s="19"/>
      <c r="CD443" s="19"/>
      <c r="CE443" s="19"/>
      <c r="CF443" s="19"/>
      <c r="CG443" s="19"/>
      <c r="CH443" s="19"/>
      <c r="CI443" s="19"/>
      <c r="CJ443" s="19"/>
      <c r="CK443" s="19"/>
      <c r="CL443" s="19"/>
      <c r="CM443" s="84"/>
      <c r="CN443" s="14"/>
      <c r="CO443" s="412"/>
    </row>
    <row r="444" spans="1:93" s="4" customFormat="1" x14ac:dyDescent="0.25">
      <c r="A444" s="84"/>
      <c r="B444" s="84"/>
      <c r="C444" s="14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19"/>
      <c r="AW444" s="19"/>
      <c r="AX444" s="19"/>
      <c r="AY444" s="19"/>
      <c r="AZ444" s="19"/>
      <c r="BA444" s="19"/>
      <c r="BB444" s="19"/>
      <c r="BC444" s="19"/>
      <c r="BD444" s="19"/>
      <c r="BE444" s="19"/>
      <c r="BF444" s="19"/>
      <c r="BG444" s="19"/>
      <c r="BH444" s="19"/>
      <c r="BI444" s="19"/>
      <c r="BJ444" s="19"/>
      <c r="BK444" s="19"/>
      <c r="BL444" s="19"/>
      <c r="BM444" s="19"/>
      <c r="BN444" s="19"/>
      <c r="BO444" s="19"/>
      <c r="BP444" s="19"/>
      <c r="BQ444" s="19"/>
      <c r="BR444" s="19"/>
      <c r="BS444" s="19"/>
      <c r="BT444" s="19"/>
      <c r="BU444" s="19"/>
      <c r="BV444" s="19"/>
      <c r="BW444" s="19"/>
      <c r="BX444" s="19"/>
      <c r="BY444" s="19"/>
      <c r="BZ444" s="19"/>
      <c r="CA444" s="19"/>
      <c r="CB444" s="19"/>
      <c r="CC444" s="19"/>
      <c r="CD444" s="19"/>
      <c r="CE444" s="19"/>
      <c r="CF444" s="19"/>
      <c r="CG444" s="19"/>
      <c r="CH444" s="19"/>
      <c r="CI444" s="19"/>
      <c r="CJ444" s="19"/>
      <c r="CK444" s="19"/>
      <c r="CL444" s="19"/>
      <c r="CM444" s="84"/>
      <c r="CN444" s="14"/>
      <c r="CO444" s="412"/>
    </row>
    <row r="445" spans="1:93" s="4" customFormat="1" x14ac:dyDescent="0.25">
      <c r="A445" s="84"/>
      <c r="B445" s="84"/>
      <c r="C445" s="14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  <c r="AV445" s="19"/>
      <c r="AW445" s="19"/>
      <c r="AX445" s="19"/>
      <c r="AY445" s="19"/>
      <c r="AZ445" s="19"/>
      <c r="BA445" s="19"/>
      <c r="BB445" s="19"/>
      <c r="BC445" s="19"/>
      <c r="BD445" s="19"/>
      <c r="BE445" s="19"/>
      <c r="BF445" s="19"/>
      <c r="BG445" s="19"/>
      <c r="BH445" s="19"/>
      <c r="BI445" s="19"/>
      <c r="BJ445" s="19"/>
      <c r="BK445" s="19"/>
      <c r="BL445" s="19"/>
      <c r="BM445" s="19"/>
      <c r="BN445" s="19"/>
      <c r="BO445" s="19"/>
      <c r="BP445" s="19"/>
      <c r="BQ445" s="19"/>
      <c r="BR445" s="19"/>
      <c r="BS445" s="19"/>
      <c r="BT445" s="19"/>
      <c r="BU445" s="19"/>
      <c r="BV445" s="19"/>
      <c r="BW445" s="19"/>
      <c r="BX445" s="19"/>
      <c r="BY445" s="19"/>
      <c r="BZ445" s="19"/>
      <c r="CA445" s="19"/>
      <c r="CB445" s="19"/>
      <c r="CC445" s="19"/>
      <c r="CD445" s="19"/>
      <c r="CE445" s="19"/>
      <c r="CF445" s="19"/>
      <c r="CG445" s="19"/>
      <c r="CH445" s="19"/>
      <c r="CI445" s="19"/>
      <c r="CJ445" s="19"/>
      <c r="CK445" s="19"/>
      <c r="CL445" s="19"/>
      <c r="CM445" s="84"/>
      <c r="CN445" s="14"/>
      <c r="CO445" s="412"/>
    </row>
    <row r="446" spans="1:93" s="4" customFormat="1" x14ac:dyDescent="0.25">
      <c r="A446" s="84"/>
      <c r="B446" s="84"/>
      <c r="C446" s="14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  <c r="AV446" s="19"/>
      <c r="AW446" s="19"/>
      <c r="AX446" s="19"/>
      <c r="AY446" s="19"/>
      <c r="AZ446" s="19"/>
      <c r="BA446" s="19"/>
      <c r="BB446" s="19"/>
      <c r="BC446" s="19"/>
      <c r="BD446" s="19"/>
      <c r="BE446" s="19"/>
      <c r="BF446" s="19"/>
      <c r="BG446" s="19"/>
      <c r="BH446" s="19"/>
      <c r="BI446" s="19"/>
      <c r="BJ446" s="19"/>
      <c r="BK446" s="19"/>
      <c r="BL446" s="19"/>
      <c r="BM446" s="19"/>
      <c r="BN446" s="19"/>
      <c r="BO446" s="19"/>
      <c r="BP446" s="19"/>
      <c r="BQ446" s="19"/>
      <c r="BR446" s="19"/>
      <c r="BS446" s="19"/>
      <c r="BT446" s="19"/>
      <c r="BU446" s="19"/>
      <c r="BV446" s="19"/>
      <c r="BW446" s="19"/>
      <c r="BX446" s="19"/>
      <c r="BY446" s="19"/>
      <c r="BZ446" s="19"/>
      <c r="CA446" s="19"/>
      <c r="CB446" s="19"/>
      <c r="CC446" s="19"/>
      <c r="CD446" s="19"/>
      <c r="CE446" s="19"/>
      <c r="CF446" s="19"/>
      <c r="CG446" s="19"/>
      <c r="CH446" s="19"/>
      <c r="CI446" s="19"/>
      <c r="CJ446" s="19"/>
      <c r="CK446" s="19"/>
      <c r="CL446" s="19"/>
      <c r="CM446" s="84"/>
      <c r="CN446" s="14"/>
      <c r="CO446" s="412"/>
    </row>
    <row r="447" spans="1:93" s="4" customFormat="1" x14ac:dyDescent="0.25">
      <c r="A447" s="84"/>
      <c r="B447" s="84"/>
      <c r="C447" s="14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  <c r="AV447" s="19"/>
      <c r="AW447" s="19"/>
      <c r="AX447" s="19"/>
      <c r="AY447" s="19"/>
      <c r="AZ447" s="19"/>
      <c r="BA447" s="19"/>
      <c r="BB447" s="19"/>
      <c r="BC447" s="19"/>
      <c r="BD447" s="19"/>
      <c r="BE447" s="19"/>
      <c r="BF447" s="19"/>
      <c r="BG447" s="19"/>
      <c r="BH447" s="19"/>
      <c r="BI447" s="19"/>
      <c r="BJ447" s="19"/>
      <c r="BK447" s="19"/>
      <c r="BL447" s="19"/>
      <c r="BM447" s="19"/>
      <c r="BN447" s="19"/>
      <c r="BO447" s="19"/>
      <c r="BP447" s="19"/>
      <c r="BQ447" s="19"/>
      <c r="BR447" s="19"/>
      <c r="BS447" s="19"/>
      <c r="BT447" s="19"/>
      <c r="BU447" s="19"/>
      <c r="BV447" s="19"/>
      <c r="BW447" s="19"/>
      <c r="BX447" s="19"/>
      <c r="BY447" s="19"/>
      <c r="BZ447" s="19"/>
      <c r="CA447" s="19"/>
      <c r="CB447" s="19"/>
      <c r="CC447" s="19"/>
      <c r="CD447" s="19"/>
      <c r="CE447" s="19"/>
      <c r="CF447" s="19"/>
      <c r="CG447" s="19"/>
      <c r="CH447" s="19"/>
      <c r="CI447" s="19"/>
      <c r="CJ447" s="19"/>
      <c r="CK447" s="19"/>
      <c r="CL447" s="19"/>
      <c r="CM447" s="84"/>
      <c r="CN447" s="14"/>
      <c r="CO447" s="412"/>
    </row>
    <row r="448" spans="1:93" s="4" customFormat="1" x14ac:dyDescent="0.25">
      <c r="A448" s="84"/>
      <c r="B448" s="84"/>
      <c r="C448" s="14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  <c r="AV448" s="19"/>
      <c r="AW448" s="19"/>
      <c r="AX448" s="19"/>
      <c r="AY448" s="19"/>
      <c r="AZ448" s="19"/>
      <c r="BA448" s="19"/>
      <c r="BB448" s="19"/>
      <c r="BC448" s="19"/>
      <c r="BD448" s="19"/>
      <c r="BE448" s="19"/>
      <c r="BF448" s="19"/>
      <c r="BG448" s="19"/>
      <c r="BH448" s="19"/>
      <c r="BI448" s="19"/>
      <c r="BJ448" s="19"/>
      <c r="BK448" s="19"/>
      <c r="BL448" s="19"/>
      <c r="BM448" s="19"/>
      <c r="BN448" s="19"/>
      <c r="BO448" s="19"/>
      <c r="BP448" s="19"/>
      <c r="BQ448" s="19"/>
      <c r="BR448" s="19"/>
      <c r="BS448" s="19"/>
      <c r="BT448" s="19"/>
      <c r="BU448" s="19"/>
      <c r="BV448" s="19"/>
      <c r="BW448" s="19"/>
      <c r="BX448" s="19"/>
      <c r="BY448" s="19"/>
      <c r="BZ448" s="19"/>
      <c r="CA448" s="19"/>
      <c r="CB448" s="19"/>
      <c r="CC448" s="19"/>
      <c r="CD448" s="19"/>
      <c r="CE448" s="19"/>
      <c r="CF448" s="19"/>
      <c r="CG448" s="19"/>
      <c r="CH448" s="19"/>
      <c r="CI448" s="19"/>
      <c r="CJ448" s="19"/>
      <c r="CK448" s="19"/>
      <c r="CL448" s="19"/>
      <c r="CM448" s="84"/>
      <c r="CN448" s="14"/>
      <c r="CO448" s="412"/>
    </row>
    <row r="449" spans="1:93" s="4" customFormat="1" x14ac:dyDescent="0.25">
      <c r="A449" s="84"/>
      <c r="B449" s="84"/>
      <c r="C449" s="14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  <c r="AV449" s="19"/>
      <c r="AW449" s="19"/>
      <c r="AX449" s="19"/>
      <c r="AY449" s="19"/>
      <c r="AZ449" s="19"/>
      <c r="BA449" s="19"/>
      <c r="BB449" s="19"/>
      <c r="BC449" s="19"/>
      <c r="BD449" s="19"/>
      <c r="BE449" s="19"/>
      <c r="BF449" s="19"/>
      <c r="BG449" s="19"/>
      <c r="BH449" s="19"/>
      <c r="BI449" s="19"/>
      <c r="BJ449" s="19"/>
      <c r="BK449" s="19"/>
      <c r="BL449" s="19"/>
      <c r="BM449" s="19"/>
      <c r="BN449" s="19"/>
      <c r="BO449" s="19"/>
      <c r="BP449" s="19"/>
      <c r="BQ449" s="19"/>
      <c r="BR449" s="19"/>
      <c r="BS449" s="19"/>
      <c r="BT449" s="19"/>
      <c r="BU449" s="19"/>
      <c r="BV449" s="19"/>
      <c r="BW449" s="19"/>
      <c r="BX449" s="19"/>
      <c r="BY449" s="19"/>
      <c r="BZ449" s="19"/>
      <c r="CA449" s="19"/>
      <c r="CB449" s="19"/>
      <c r="CC449" s="19"/>
      <c r="CD449" s="19"/>
      <c r="CE449" s="19"/>
      <c r="CF449" s="19"/>
      <c r="CG449" s="19"/>
      <c r="CH449" s="19"/>
      <c r="CI449" s="19"/>
      <c r="CJ449" s="19"/>
      <c r="CK449" s="19"/>
      <c r="CL449" s="19"/>
      <c r="CM449" s="84"/>
      <c r="CN449" s="14"/>
      <c r="CO449" s="412"/>
    </row>
    <row r="450" spans="1:93" s="4" customFormat="1" x14ac:dyDescent="0.25">
      <c r="A450" s="84"/>
      <c r="B450" s="84"/>
      <c r="C450" s="14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  <c r="AV450" s="19"/>
      <c r="AW450" s="19"/>
      <c r="AX450" s="19"/>
      <c r="AY450" s="19"/>
      <c r="AZ450" s="19"/>
      <c r="BA450" s="19"/>
      <c r="BB450" s="19"/>
      <c r="BC450" s="19"/>
      <c r="BD450" s="19"/>
      <c r="BE450" s="19"/>
      <c r="BF450" s="19"/>
      <c r="BG450" s="19"/>
      <c r="BH450" s="19"/>
      <c r="BI450" s="19"/>
      <c r="BJ450" s="19"/>
      <c r="BK450" s="19"/>
      <c r="BL450" s="19"/>
      <c r="BM450" s="19"/>
      <c r="BN450" s="19"/>
      <c r="BO450" s="19"/>
      <c r="BP450" s="19"/>
      <c r="BQ450" s="19"/>
      <c r="BR450" s="19"/>
      <c r="BS450" s="19"/>
      <c r="BT450" s="19"/>
      <c r="BU450" s="19"/>
      <c r="BV450" s="19"/>
      <c r="BW450" s="19"/>
      <c r="BX450" s="19"/>
      <c r="BY450" s="19"/>
      <c r="BZ450" s="19"/>
      <c r="CA450" s="19"/>
      <c r="CB450" s="19"/>
      <c r="CC450" s="19"/>
      <c r="CD450" s="19"/>
      <c r="CE450" s="19"/>
      <c r="CF450" s="19"/>
      <c r="CG450" s="19"/>
      <c r="CH450" s="19"/>
      <c r="CI450" s="19"/>
      <c r="CJ450" s="19"/>
      <c r="CK450" s="19"/>
      <c r="CL450" s="19"/>
      <c r="CM450" s="84"/>
      <c r="CN450" s="14"/>
      <c r="CO450" s="412"/>
    </row>
    <row r="451" spans="1:93" s="4" customFormat="1" x14ac:dyDescent="0.25">
      <c r="A451" s="84"/>
      <c r="B451" s="84"/>
      <c r="C451" s="14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  <c r="AV451" s="19"/>
      <c r="AW451" s="19"/>
      <c r="AX451" s="19"/>
      <c r="AY451" s="19"/>
      <c r="AZ451" s="19"/>
      <c r="BA451" s="19"/>
      <c r="BB451" s="19"/>
      <c r="BC451" s="19"/>
      <c r="BD451" s="19"/>
      <c r="BE451" s="19"/>
      <c r="BF451" s="19"/>
      <c r="BG451" s="19"/>
      <c r="BH451" s="19"/>
      <c r="BI451" s="19"/>
      <c r="BJ451" s="19"/>
      <c r="BK451" s="19"/>
      <c r="BL451" s="19"/>
      <c r="BM451" s="19"/>
      <c r="BN451" s="19"/>
      <c r="BO451" s="19"/>
      <c r="BP451" s="19"/>
      <c r="BQ451" s="19"/>
      <c r="BR451" s="19"/>
      <c r="BS451" s="19"/>
      <c r="BT451" s="19"/>
      <c r="BU451" s="19"/>
      <c r="BV451" s="19"/>
      <c r="BW451" s="19"/>
      <c r="BX451" s="19"/>
      <c r="BY451" s="19"/>
      <c r="BZ451" s="19"/>
      <c r="CA451" s="19"/>
      <c r="CB451" s="19"/>
      <c r="CC451" s="19"/>
      <c r="CD451" s="19"/>
      <c r="CE451" s="19"/>
      <c r="CF451" s="19"/>
      <c r="CG451" s="19"/>
      <c r="CH451" s="19"/>
      <c r="CI451" s="19"/>
      <c r="CJ451" s="19"/>
      <c r="CK451" s="19"/>
      <c r="CL451" s="19"/>
      <c r="CM451" s="84"/>
      <c r="CN451" s="14"/>
      <c r="CO451" s="412"/>
    </row>
    <row r="452" spans="1:93" s="4" customFormat="1" x14ac:dyDescent="0.25">
      <c r="A452" s="84"/>
      <c r="B452" s="84"/>
      <c r="C452" s="14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  <c r="AV452" s="19"/>
      <c r="AW452" s="19"/>
      <c r="AX452" s="19"/>
      <c r="AY452" s="19"/>
      <c r="AZ452" s="19"/>
      <c r="BA452" s="19"/>
      <c r="BB452" s="19"/>
      <c r="BC452" s="19"/>
      <c r="BD452" s="19"/>
      <c r="BE452" s="19"/>
      <c r="BF452" s="19"/>
      <c r="BG452" s="19"/>
      <c r="BH452" s="19"/>
      <c r="BI452" s="19"/>
      <c r="BJ452" s="19"/>
      <c r="BK452" s="19"/>
      <c r="BL452" s="19"/>
      <c r="BM452" s="19"/>
      <c r="BN452" s="19"/>
      <c r="BO452" s="19"/>
      <c r="BP452" s="19"/>
      <c r="BQ452" s="19"/>
      <c r="BR452" s="19"/>
      <c r="BS452" s="19"/>
      <c r="BT452" s="19"/>
      <c r="BU452" s="19"/>
      <c r="BV452" s="19"/>
      <c r="BW452" s="19"/>
      <c r="BX452" s="19"/>
      <c r="BY452" s="19"/>
      <c r="BZ452" s="19"/>
      <c r="CA452" s="19"/>
      <c r="CB452" s="19"/>
      <c r="CC452" s="19"/>
      <c r="CD452" s="19"/>
      <c r="CE452" s="19"/>
      <c r="CF452" s="19"/>
      <c r="CG452" s="19"/>
      <c r="CH452" s="19"/>
      <c r="CI452" s="19"/>
      <c r="CJ452" s="19"/>
      <c r="CK452" s="19"/>
      <c r="CL452" s="19"/>
      <c r="CM452" s="84"/>
      <c r="CN452" s="14"/>
      <c r="CO452" s="412"/>
    </row>
    <row r="453" spans="1:93" s="4" customFormat="1" x14ac:dyDescent="0.25">
      <c r="A453" s="84"/>
      <c r="B453" s="84"/>
      <c r="C453" s="14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  <c r="AV453" s="19"/>
      <c r="AW453" s="19"/>
      <c r="AX453" s="19"/>
      <c r="AY453" s="19"/>
      <c r="AZ453" s="19"/>
      <c r="BA453" s="19"/>
      <c r="BB453" s="19"/>
      <c r="BC453" s="19"/>
      <c r="BD453" s="19"/>
      <c r="BE453" s="19"/>
      <c r="BF453" s="19"/>
      <c r="BG453" s="19"/>
      <c r="BH453" s="19"/>
      <c r="BI453" s="19"/>
      <c r="BJ453" s="19"/>
      <c r="BK453" s="19"/>
      <c r="BL453" s="19"/>
      <c r="BM453" s="19"/>
      <c r="BN453" s="19"/>
      <c r="BO453" s="19"/>
      <c r="BP453" s="19"/>
      <c r="BQ453" s="19"/>
      <c r="BR453" s="19"/>
      <c r="BS453" s="19"/>
      <c r="BT453" s="19"/>
      <c r="BU453" s="19"/>
      <c r="BV453" s="19"/>
      <c r="BW453" s="19"/>
      <c r="BX453" s="19"/>
      <c r="BY453" s="19"/>
      <c r="BZ453" s="19"/>
      <c r="CA453" s="19"/>
      <c r="CB453" s="19"/>
      <c r="CC453" s="19"/>
      <c r="CD453" s="19"/>
      <c r="CE453" s="19"/>
      <c r="CF453" s="19"/>
      <c r="CG453" s="19"/>
      <c r="CH453" s="19"/>
      <c r="CI453" s="19"/>
      <c r="CJ453" s="19"/>
      <c r="CK453" s="19"/>
      <c r="CL453" s="19"/>
      <c r="CM453" s="84"/>
      <c r="CN453" s="14"/>
      <c r="CO453" s="412"/>
    </row>
    <row r="454" spans="1:93" s="4" customFormat="1" x14ac:dyDescent="0.25">
      <c r="A454" s="84"/>
      <c r="B454" s="84"/>
      <c r="C454" s="14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  <c r="AV454" s="19"/>
      <c r="AW454" s="19"/>
      <c r="AX454" s="19"/>
      <c r="AY454" s="19"/>
      <c r="AZ454" s="19"/>
      <c r="BA454" s="19"/>
      <c r="BB454" s="19"/>
      <c r="BC454" s="19"/>
      <c r="BD454" s="19"/>
      <c r="BE454" s="19"/>
      <c r="BF454" s="19"/>
      <c r="BG454" s="19"/>
      <c r="BH454" s="19"/>
      <c r="BI454" s="19"/>
      <c r="BJ454" s="19"/>
      <c r="BK454" s="19"/>
      <c r="BL454" s="19"/>
      <c r="BM454" s="19"/>
      <c r="BN454" s="19"/>
      <c r="BO454" s="19"/>
      <c r="BP454" s="19"/>
      <c r="BQ454" s="19"/>
      <c r="BR454" s="19"/>
      <c r="BS454" s="19"/>
      <c r="BT454" s="19"/>
      <c r="BU454" s="19"/>
      <c r="BV454" s="19"/>
      <c r="BW454" s="19"/>
      <c r="BX454" s="19"/>
      <c r="BY454" s="19"/>
      <c r="BZ454" s="19"/>
      <c r="CA454" s="19"/>
      <c r="CB454" s="19"/>
      <c r="CC454" s="19"/>
      <c r="CD454" s="19"/>
      <c r="CE454" s="19"/>
      <c r="CF454" s="19"/>
      <c r="CG454" s="19"/>
      <c r="CH454" s="19"/>
      <c r="CI454" s="19"/>
      <c r="CJ454" s="19"/>
      <c r="CK454" s="19"/>
      <c r="CL454" s="19"/>
      <c r="CM454" s="84"/>
      <c r="CN454" s="14"/>
      <c r="CO454" s="412"/>
    </row>
    <row r="455" spans="1:93" s="4" customFormat="1" x14ac:dyDescent="0.25">
      <c r="A455" s="84"/>
      <c r="B455" s="84"/>
      <c r="C455" s="14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  <c r="AV455" s="19"/>
      <c r="AW455" s="19"/>
      <c r="AX455" s="19"/>
      <c r="AY455" s="19"/>
      <c r="AZ455" s="19"/>
      <c r="BA455" s="19"/>
      <c r="BB455" s="19"/>
      <c r="BC455" s="19"/>
      <c r="BD455" s="19"/>
      <c r="BE455" s="19"/>
      <c r="BF455" s="19"/>
      <c r="BG455" s="19"/>
      <c r="BH455" s="19"/>
      <c r="BI455" s="19"/>
      <c r="BJ455" s="19"/>
      <c r="BK455" s="19"/>
      <c r="BL455" s="19"/>
      <c r="BM455" s="19"/>
      <c r="BN455" s="19"/>
      <c r="BO455" s="19"/>
      <c r="BP455" s="19"/>
      <c r="BQ455" s="19"/>
      <c r="BR455" s="19"/>
      <c r="BS455" s="19"/>
      <c r="BT455" s="19"/>
      <c r="BU455" s="19"/>
      <c r="BV455" s="19"/>
      <c r="BW455" s="19"/>
      <c r="BX455" s="19"/>
      <c r="BY455" s="19"/>
      <c r="BZ455" s="19"/>
      <c r="CA455" s="19"/>
      <c r="CB455" s="19"/>
      <c r="CC455" s="19"/>
      <c r="CD455" s="19"/>
      <c r="CE455" s="19"/>
      <c r="CF455" s="19"/>
      <c r="CG455" s="19"/>
      <c r="CH455" s="19"/>
      <c r="CI455" s="19"/>
      <c r="CJ455" s="19"/>
      <c r="CK455" s="19"/>
      <c r="CL455" s="19"/>
      <c r="CM455" s="84"/>
      <c r="CN455" s="14"/>
      <c r="CO455" s="412"/>
    </row>
    <row r="456" spans="1:93" s="4" customFormat="1" x14ac:dyDescent="0.25">
      <c r="A456" s="84"/>
      <c r="B456" s="84"/>
      <c r="C456" s="14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  <c r="AV456" s="19"/>
      <c r="AW456" s="19"/>
      <c r="AX456" s="19"/>
      <c r="AY456" s="19"/>
      <c r="AZ456" s="19"/>
      <c r="BA456" s="19"/>
      <c r="BB456" s="19"/>
      <c r="BC456" s="19"/>
      <c r="BD456" s="19"/>
      <c r="BE456" s="19"/>
      <c r="BF456" s="19"/>
      <c r="BG456" s="19"/>
      <c r="BH456" s="19"/>
      <c r="BI456" s="19"/>
      <c r="BJ456" s="19"/>
      <c r="BK456" s="19"/>
      <c r="BL456" s="19"/>
      <c r="BM456" s="19"/>
      <c r="BN456" s="19"/>
      <c r="BO456" s="19"/>
      <c r="BP456" s="19"/>
      <c r="BQ456" s="19"/>
      <c r="BR456" s="19"/>
      <c r="BS456" s="19"/>
      <c r="BT456" s="19"/>
      <c r="BU456" s="19"/>
      <c r="BV456" s="19"/>
      <c r="BW456" s="19"/>
      <c r="BX456" s="19"/>
      <c r="BY456" s="19"/>
      <c r="BZ456" s="19"/>
      <c r="CA456" s="19"/>
      <c r="CB456" s="19"/>
      <c r="CC456" s="19"/>
      <c r="CD456" s="19"/>
      <c r="CE456" s="19"/>
      <c r="CF456" s="19"/>
      <c r="CG456" s="19"/>
      <c r="CH456" s="19"/>
      <c r="CI456" s="19"/>
      <c r="CJ456" s="19"/>
      <c r="CK456" s="19"/>
      <c r="CL456" s="19"/>
      <c r="CM456" s="84"/>
      <c r="CN456" s="14"/>
      <c r="CO456" s="412"/>
    </row>
    <row r="457" spans="1:93" s="4" customFormat="1" x14ac:dyDescent="0.25">
      <c r="A457" s="84"/>
      <c r="B457" s="84"/>
      <c r="C457" s="14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  <c r="AV457" s="19"/>
      <c r="AW457" s="19"/>
      <c r="AX457" s="19"/>
      <c r="AY457" s="19"/>
      <c r="AZ457" s="19"/>
      <c r="BA457" s="19"/>
      <c r="BB457" s="19"/>
      <c r="BC457" s="19"/>
      <c r="BD457" s="19"/>
      <c r="BE457" s="19"/>
      <c r="BF457" s="19"/>
      <c r="BG457" s="19"/>
      <c r="BH457" s="19"/>
      <c r="BI457" s="19"/>
      <c r="BJ457" s="19"/>
      <c r="BK457" s="19"/>
      <c r="BL457" s="19"/>
      <c r="BM457" s="19"/>
      <c r="BN457" s="19"/>
      <c r="BO457" s="19"/>
      <c r="BP457" s="19"/>
      <c r="BQ457" s="19"/>
      <c r="BR457" s="19"/>
      <c r="BS457" s="19"/>
      <c r="BT457" s="19"/>
      <c r="BU457" s="19"/>
      <c r="BV457" s="19"/>
      <c r="BW457" s="19"/>
      <c r="BX457" s="19"/>
      <c r="BY457" s="19"/>
      <c r="BZ457" s="19"/>
      <c r="CA457" s="19"/>
      <c r="CB457" s="19"/>
      <c r="CC457" s="19"/>
      <c r="CD457" s="19"/>
      <c r="CE457" s="19"/>
      <c r="CF457" s="19"/>
      <c r="CG457" s="19"/>
      <c r="CH457" s="19"/>
      <c r="CI457" s="19"/>
      <c r="CJ457" s="19"/>
      <c r="CK457" s="19"/>
      <c r="CL457" s="19"/>
      <c r="CM457" s="84"/>
      <c r="CN457" s="14"/>
      <c r="CO457" s="412"/>
    </row>
    <row r="458" spans="1:93" s="4" customFormat="1" x14ac:dyDescent="0.25">
      <c r="A458" s="84"/>
      <c r="B458" s="84"/>
      <c r="C458" s="14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  <c r="AV458" s="19"/>
      <c r="AW458" s="19"/>
      <c r="AX458" s="19"/>
      <c r="AY458" s="19"/>
      <c r="AZ458" s="19"/>
      <c r="BA458" s="19"/>
      <c r="BB458" s="19"/>
      <c r="BC458" s="19"/>
      <c r="BD458" s="19"/>
      <c r="BE458" s="19"/>
      <c r="BF458" s="19"/>
      <c r="BG458" s="19"/>
      <c r="BH458" s="19"/>
      <c r="BI458" s="19"/>
      <c r="BJ458" s="19"/>
      <c r="BK458" s="19"/>
      <c r="BL458" s="19"/>
      <c r="BM458" s="19"/>
      <c r="BN458" s="19"/>
      <c r="BO458" s="19"/>
      <c r="BP458" s="19"/>
      <c r="BQ458" s="19"/>
      <c r="BR458" s="19"/>
      <c r="BS458" s="19"/>
      <c r="BT458" s="19"/>
      <c r="BU458" s="19"/>
      <c r="BV458" s="19"/>
      <c r="BW458" s="19"/>
      <c r="BX458" s="19"/>
      <c r="BY458" s="19"/>
      <c r="BZ458" s="19"/>
      <c r="CA458" s="19"/>
      <c r="CB458" s="19"/>
      <c r="CC458" s="19"/>
      <c r="CD458" s="19"/>
      <c r="CE458" s="19"/>
      <c r="CF458" s="19"/>
      <c r="CG458" s="19"/>
      <c r="CH458" s="19"/>
      <c r="CI458" s="19"/>
      <c r="CJ458" s="19"/>
      <c r="CK458" s="19"/>
      <c r="CL458" s="19"/>
      <c r="CM458" s="84"/>
      <c r="CN458" s="14"/>
      <c r="CO458" s="412"/>
    </row>
    <row r="459" spans="1:93" s="4" customFormat="1" x14ac:dyDescent="0.25">
      <c r="A459" s="84"/>
      <c r="B459" s="84"/>
      <c r="C459" s="14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  <c r="AV459" s="19"/>
      <c r="AW459" s="19"/>
      <c r="AX459" s="19"/>
      <c r="AY459" s="19"/>
      <c r="AZ459" s="19"/>
      <c r="BA459" s="19"/>
      <c r="BB459" s="19"/>
      <c r="BC459" s="19"/>
      <c r="BD459" s="19"/>
      <c r="BE459" s="19"/>
      <c r="BF459" s="19"/>
      <c r="BG459" s="19"/>
      <c r="BH459" s="19"/>
      <c r="BI459" s="19"/>
      <c r="BJ459" s="19"/>
      <c r="BK459" s="19"/>
      <c r="BL459" s="19"/>
      <c r="BM459" s="19"/>
      <c r="BN459" s="19"/>
      <c r="BO459" s="19"/>
      <c r="BP459" s="19"/>
      <c r="BQ459" s="19"/>
      <c r="BR459" s="19"/>
      <c r="BS459" s="19"/>
      <c r="BT459" s="19"/>
      <c r="BU459" s="19"/>
      <c r="BV459" s="19"/>
      <c r="BW459" s="19"/>
      <c r="BX459" s="19"/>
      <c r="BY459" s="19"/>
      <c r="BZ459" s="19"/>
      <c r="CA459" s="19"/>
      <c r="CB459" s="19"/>
      <c r="CC459" s="19"/>
      <c r="CD459" s="19"/>
      <c r="CE459" s="19"/>
      <c r="CF459" s="19"/>
      <c r="CG459" s="19"/>
      <c r="CH459" s="19"/>
      <c r="CI459" s="19"/>
      <c r="CJ459" s="19"/>
      <c r="CK459" s="19"/>
      <c r="CL459" s="19"/>
      <c r="CM459" s="84"/>
      <c r="CN459" s="14"/>
      <c r="CO459" s="412"/>
    </row>
    <row r="460" spans="1:93" s="4" customFormat="1" x14ac:dyDescent="0.25">
      <c r="A460" s="84"/>
      <c r="B460" s="84"/>
      <c r="C460" s="14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  <c r="AV460" s="19"/>
      <c r="AW460" s="19"/>
      <c r="AX460" s="19"/>
      <c r="AY460" s="19"/>
      <c r="AZ460" s="19"/>
      <c r="BA460" s="19"/>
      <c r="BB460" s="19"/>
      <c r="BC460" s="19"/>
      <c r="BD460" s="19"/>
      <c r="BE460" s="19"/>
      <c r="BF460" s="19"/>
      <c r="BG460" s="19"/>
      <c r="BH460" s="19"/>
      <c r="BI460" s="19"/>
      <c r="BJ460" s="19"/>
      <c r="BK460" s="19"/>
      <c r="BL460" s="19"/>
      <c r="BM460" s="19"/>
      <c r="BN460" s="19"/>
      <c r="BO460" s="19"/>
      <c r="BP460" s="19"/>
      <c r="BQ460" s="19"/>
      <c r="BR460" s="19"/>
      <c r="BS460" s="19"/>
      <c r="BT460" s="19"/>
      <c r="BU460" s="19"/>
      <c r="BV460" s="19"/>
      <c r="BW460" s="19"/>
      <c r="BX460" s="19"/>
      <c r="BY460" s="19"/>
      <c r="BZ460" s="19"/>
      <c r="CA460" s="19"/>
      <c r="CB460" s="19"/>
      <c r="CC460" s="19"/>
      <c r="CD460" s="19"/>
      <c r="CE460" s="19"/>
      <c r="CF460" s="19"/>
      <c r="CG460" s="19"/>
      <c r="CH460" s="19"/>
      <c r="CI460" s="19"/>
      <c r="CJ460" s="19"/>
      <c r="CK460" s="19"/>
      <c r="CL460" s="19"/>
      <c r="CM460" s="84"/>
      <c r="CN460" s="14"/>
      <c r="CO460" s="412"/>
    </row>
    <row r="461" spans="1:93" s="4" customFormat="1" x14ac:dyDescent="0.25">
      <c r="A461" s="84"/>
      <c r="B461" s="84"/>
      <c r="C461" s="14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  <c r="AV461" s="19"/>
      <c r="AW461" s="19"/>
      <c r="AX461" s="19"/>
      <c r="AY461" s="19"/>
      <c r="AZ461" s="19"/>
      <c r="BA461" s="19"/>
      <c r="BB461" s="19"/>
      <c r="BC461" s="19"/>
      <c r="BD461" s="19"/>
      <c r="BE461" s="19"/>
      <c r="BF461" s="19"/>
      <c r="BG461" s="19"/>
      <c r="BH461" s="19"/>
      <c r="BI461" s="19"/>
      <c r="BJ461" s="19"/>
      <c r="BK461" s="19"/>
      <c r="BL461" s="19"/>
      <c r="BM461" s="19"/>
      <c r="BN461" s="19"/>
      <c r="BO461" s="19"/>
      <c r="BP461" s="19"/>
      <c r="BQ461" s="19"/>
      <c r="BR461" s="19"/>
      <c r="BS461" s="19"/>
      <c r="BT461" s="19"/>
      <c r="BU461" s="19"/>
      <c r="BV461" s="19"/>
      <c r="BW461" s="19"/>
      <c r="BX461" s="19"/>
      <c r="BY461" s="19"/>
      <c r="BZ461" s="19"/>
      <c r="CA461" s="19"/>
      <c r="CB461" s="19"/>
      <c r="CC461" s="19"/>
      <c r="CD461" s="19"/>
      <c r="CE461" s="19"/>
      <c r="CF461" s="19"/>
      <c r="CG461" s="19"/>
      <c r="CH461" s="19"/>
      <c r="CI461" s="19"/>
      <c r="CJ461" s="19"/>
      <c r="CK461" s="19"/>
      <c r="CL461" s="19"/>
      <c r="CM461" s="84"/>
      <c r="CN461" s="14"/>
      <c r="CO461" s="412"/>
    </row>
    <row r="462" spans="1:93" s="4" customFormat="1" x14ac:dyDescent="0.25">
      <c r="A462" s="84"/>
      <c r="B462" s="84"/>
      <c r="C462" s="14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  <c r="AV462" s="19"/>
      <c r="AW462" s="19"/>
      <c r="AX462" s="19"/>
      <c r="AY462" s="19"/>
      <c r="AZ462" s="19"/>
      <c r="BA462" s="19"/>
      <c r="BB462" s="19"/>
      <c r="BC462" s="19"/>
      <c r="BD462" s="19"/>
      <c r="BE462" s="19"/>
      <c r="BF462" s="19"/>
      <c r="BG462" s="19"/>
      <c r="BH462" s="19"/>
      <c r="BI462" s="19"/>
      <c r="BJ462" s="19"/>
      <c r="BK462" s="19"/>
      <c r="BL462" s="19"/>
      <c r="BM462" s="19"/>
      <c r="BN462" s="19"/>
      <c r="BO462" s="19"/>
      <c r="BP462" s="19"/>
      <c r="BQ462" s="19"/>
      <c r="BR462" s="19"/>
      <c r="BS462" s="19"/>
      <c r="BT462" s="19"/>
      <c r="BU462" s="19"/>
      <c r="BV462" s="19"/>
      <c r="BW462" s="19"/>
      <c r="BX462" s="19"/>
      <c r="BY462" s="19"/>
      <c r="BZ462" s="19"/>
      <c r="CA462" s="19"/>
      <c r="CB462" s="19"/>
      <c r="CC462" s="19"/>
      <c r="CD462" s="19"/>
      <c r="CE462" s="19"/>
      <c r="CF462" s="19"/>
      <c r="CG462" s="19"/>
      <c r="CH462" s="19"/>
      <c r="CI462" s="19"/>
      <c r="CJ462" s="19"/>
      <c r="CK462" s="19"/>
      <c r="CL462" s="19"/>
      <c r="CM462" s="84"/>
      <c r="CN462" s="14"/>
      <c r="CO462" s="412"/>
    </row>
    <row r="463" spans="1:93" s="4" customFormat="1" x14ac:dyDescent="0.25">
      <c r="A463" s="84"/>
      <c r="B463" s="84"/>
      <c r="C463" s="14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  <c r="AV463" s="19"/>
      <c r="AW463" s="19"/>
      <c r="AX463" s="19"/>
      <c r="AY463" s="19"/>
      <c r="AZ463" s="19"/>
      <c r="BA463" s="19"/>
      <c r="BB463" s="19"/>
      <c r="BC463" s="19"/>
      <c r="BD463" s="19"/>
      <c r="BE463" s="19"/>
      <c r="BF463" s="19"/>
      <c r="BG463" s="19"/>
      <c r="BH463" s="19"/>
      <c r="BI463" s="19"/>
      <c r="BJ463" s="19"/>
      <c r="BK463" s="19"/>
      <c r="BL463" s="19"/>
      <c r="BM463" s="19"/>
      <c r="BN463" s="19"/>
      <c r="BO463" s="19"/>
      <c r="BP463" s="19"/>
      <c r="BQ463" s="19"/>
      <c r="BR463" s="19"/>
      <c r="BS463" s="19"/>
      <c r="BT463" s="19"/>
      <c r="BU463" s="19"/>
      <c r="BV463" s="19"/>
      <c r="BW463" s="19"/>
      <c r="BX463" s="19"/>
      <c r="BY463" s="19"/>
      <c r="BZ463" s="19"/>
      <c r="CA463" s="19"/>
      <c r="CB463" s="19"/>
      <c r="CC463" s="19"/>
      <c r="CD463" s="19"/>
      <c r="CE463" s="19"/>
      <c r="CF463" s="19"/>
      <c r="CG463" s="19"/>
      <c r="CH463" s="19"/>
      <c r="CI463" s="19"/>
      <c r="CJ463" s="19"/>
      <c r="CK463" s="19"/>
      <c r="CL463" s="19"/>
      <c r="CM463" s="84"/>
      <c r="CN463" s="14"/>
      <c r="CO463" s="412"/>
    </row>
    <row r="464" spans="1:93" s="4" customFormat="1" x14ac:dyDescent="0.25">
      <c r="A464" s="84"/>
      <c r="B464" s="84"/>
      <c r="C464" s="14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  <c r="AV464" s="19"/>
      <c r="AW464" s="19"/>
      <c r="AX464" s="19"/>
      <c r="AY464" s="19"/>
      <c r="AZ464" s="19"/>
      <c r="BA464" s="19"/>
      <c r="BB464" s="19"/>
      <c r="BC464" s="19"/>
      <c r="BD464" s="19"/>
      <c r="BE464" s="19"/>
      <c r="BF464" s="19"/>
      <c r="BG464" s="19"/>
      <c r="BH464" s="19"/>
      <c r="BI464" s="19"/>
      <c r="BJ464" s="19"/>
      <c r="BK464" s="19"/>
      <c r="BL464" s="19"/>
      <c r="BM464" s="19"/>
      <c r="BN464" s="19"/>
      <c r="BO464" s="19"/>
      <c r="BP464" s="19"/>
      <c r="BQ464" s="19"/>
      <c r="BR464" s="19"/>
      <c r="BS464" s="19"/>
      <c r="BT464" s="19"/>
      <c r="BU464" s="19"/>
      <c r="BV464" s="19"/>
      <c r="BW464" s="19"/>
      <c r="BX464" s="19"/>
      <c r="BY464" s="19"/>
      <c r="BZ464" s="19"/>
      <c r="CA464" s="19"/>
      <c r="CB464" s="19"/>
      <c r="CC464" s="19"/>
      <c r="CD464" s="19"/>
      <c r="CE464" s="19"/>
      <c r="CF464" s="19"/>
      <c r="CG464" s="19"/>
      <c r="CH464" s="19"/>
      <c r="CI464" s="19"/>
      <c r="CJ464" s="19"/>
      <c r="CK464" s="19"/>
      <c r="CL464" s="19"/>
      <c r="CM464" s="84"/>
      <c r="CN464" s="14"/>
      <c r="CO464" s="412"/>
    </row>
    <row r="465" spans="1:93" s="4" customFormat="1" x14ac:dyDescent="0.25">
      <c r="A465" s="84"/>
      <c r="B465" s="84"/>
      <c r="C465" s="14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  <c r="AV465" s="19"/>
      <c r="AW465" s="19"/>
      <c r="AX465" s="19"/>
      <c r="AY465" s="19"/>
      <c r="AZ465" s="19"/>
      <c r="BA465" s="19"/>
      <c r="BB465" s="19"/>
      <c r="BC465" s="19"/>
      <c r="BD465" s="19"/>
      <c r="BE465" s="19"/>
      <c r="BF465" s="19"/>
      <c r="BG465" s="19"/>
      <c r="BH465" s="19"/>
      <c r="BI465" s="19"/>
      <c r="BJ465" s="19"/>
      <c r="BK465" s="19"/>
      <c r="BL465" s="19"/>
      <c r="BM465" s="19"/>
      <c r="BN465" s="19"/>
      <c r="BO465" s="19"/>
      <c r="BP465" s="19"/>
      <c r="BQ465" s="19"/>
      <c r="BR465" s="19"/>
      <c r="BS465" s="19"/>
      <c r="BT465" s="19"/>
      <c r="BU465" s="19"/>
      <c r="BV465" s="19"/>
      <c r="BW465" s="19"/>
      <c r="BX465" s="19"/>
      <c r="BY465" s="19"/>
      <c r="BZ465" s="19"/>
      <c r="CA465" s="19"/>
      <c r="CB465" s="19"/>
      <c r="CC465" s="19"/>
      <c r="CD465" s="19"/>
      <c r="CE465" s="19"/>
      <c r="CF465" s="19"/>
      <c r="CG465" s="19"/>
      <c r="CH465" s="19"/>
      <c r="CI465" s="19"/>
      <c r="CJ465" s="19"/>
      <c r="CK465" s="19"/>
      <c r="CL465" s="19"/>
      <c r="CM465" s="84"/>
      <c r="CN465" s="14"/>
      <c r="CO465" s="412"/>
    </row>
    <row r="466" spans="1:93" s="4" customFormat="1" x14ac:dyDescent="0.25">
      <c r="A466" s="84"/>
      <c r="B466" s="84"/>
      <c r="C466" s="14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  <c r="AV466" s="19"/>
      <c r="AW466" s="19"/>
      <c r="AX466" s="19"/>
      <c r="AY466" s="19"/>
      <c r="AZ466" s="19"/>
      <c r="BA466" s="19"/>
      <c r="BB466" s="19"/>
      <c r="BC466" s="19"/>
      <c r="BD466" s="19"/>
      <c r="BE466" s="19"/>
      <c r="BF466" s="19"/>
      <c r="BG466" s="19"/>
      <c r="BH466" s="19"/>
      <c r="BI466" s="19"/>
      <c r="BJ466" s="19"/>
      <c r="BK466" s="19"/>
      <c r="BL466" s="19"/>
      <c r="BM466" s="19"/>
      <c r="BN466" s="19"/>
      <c r="BO466" s="19"/>
      <c r="BP466" s="19"/>
      <c r="BQ466" s="19"/>
      <c r="BR466" s="19"/>
      <c r="BS466" s="19"/>
      <c r="BT466" s="19"/>
      <c r="BU466" s="19"/>
      <c r="BV466" s="19"/>
      <c r="BW466" s="19"/>
      <c r="BX466" s="19"/>
      <c r="BY466" s="19"/>
      <c r="BZ466" s="19"/>
      <c r="CA466" s="19"/>
      <c r="CB466" s="19"/>
      <c r="CC466" s="19"/>
      <c r="CD466" s="19"/>
      <c r="CE466" s="19"/>
      <c r="CF466" s="19"/>
      <c r="CG466" s="19"/>
      <c r="CH466" s="19"/>
      <c r="CI466" s="19"/>
      <c r="CJ466" s="19"/>
      <c r="CK466" s="19"/>
      <c r="CL466" s="19"/>
      <c r="CM466" s="84"/>
      <c r="CN466" s="14"/>
      <c r="CO466" s="412"/>
    </row>
    <row r="467" spans="1:93" s="4" customFormat="1" x14ac:dyDescent="0.25">
      <c r="A467" s="84"/>
      <c r="B467" s="84"/>
      <c r="C467" s="14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  <c r="AV467" s="19"/>
      <c r="AW467" s="19"/>
      <c r="AX467" s="19"/>
      <c r="AY467" s="19"/>
      <c r="AZ467" s="19"/>
      <c r="BA467" s="19"/>
      <c r="BB467" s="19"/>
      <c r="BC467" s="19"/>
      <c r="BD467" s="19"/>
      <c r="BE467" s="19"/>
      <c r="BF467" s="19"/>
      <c r="BG467" s="19"/>
      <c r="BH467" s="19"/>
      <c r="BI467" s="19"/>
      <c r="BJ467" s="19"/>
      <c r="BK467" s="19"/>
      <c r="BL467" s="19"/>
      <c r="BM467" s="19"/>
      <c r="BN467" s="19"/>
      <c r="BO467" s="19"/>
      <c r="BP467" s="19"/>
      <c r="BQ467" s="19"/>
      <c r="BR467" s="19"/>
      <c r="BS467" s="19"/>
      <c r="BT467" s="19"/>
      <c r="BU467" s="19"/>
      <c r="BV467" s="19"/>
      <c r="BW467" s="19"/>
      <c r="BX467" s="19"/>
      <c r="BY467" s="19"/>
      <c r="BZ467" s="19"/>
      <c r="CA467" s="19"/>
      <c r="CB467" s="19"/>
      <c r="CC467" s="19"/>
      <c r="CD467" s="19"/>
      <c r="CE467" s="19"/>
      <c r="CF467" s="19"/>
      <c r="CG467" s="19"/>
      <c r="CH467" s="19"/>
      <c r="CI467" s="19"/>
      <c r="CJ467" s="19"/>
      <c r="CK467" s="19"/>
      <c r="CL467" s="19"/>
      <c r="CM467" s="84"/>
      <c r="CN467" s="14"/>
      <c r="CO467" s="412"/>
    </row>
    <row r="468" spans="1:93" s="4" customFormat="1" x14ac:dyDescent="0.25">
      <c r="A468" s="84"/>
      <c r="B468" s="84"/>
      <c r="C468" s="14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  <c r="AV468" s="19"/>
      <c r="AW468" s="19"/>
      <c r="AX468" s="19"/>
      <c r="AY468" s="19"/>
      <c r="AZ468" s="19"/>
      <c r="BA468" s="19"/>
      <c r="BB468" s="19"/>
      <c r="BC468" s="19"/>
      <c r="BD468" s="19"/>
      <c r="BE468" s="19"/>
      <c r="BF468" s="19"/>
      <c r="BG468" s="19"/>
      <c r="BH468" s="19"/>
      <c r="BI468" s="19"/>
      <c r="BJ468" s="19"/>
      <c r="BK468" s="19"/>
      <c r="BL468" s="19"/>
      <c r="BM468" s="19"/>
      <c r="BN468" s="19"/>
      <c r="BO468" s="19"/>
      <c r="BP468" s="19"/>
      <c r="BQ468" s="19"/>
      <c r="BR468" s="19"/>
      <c r="BS468" s="19"/>
      <c r="BT468" s="19"/>
      <c r="BU468" s="19"/>
      <c r="BV468" s="19"/>
      <c r="BW468" s="19"/>
      <c r="BX468" s="19"/>
      <c r="BY468" s="19"/>
      <c r="BZ468" s="19"/>
      <c r="CA468" s="19"/>
      <c r="CB468" s="19"/>
      <c r="CC468" s="19"/>
      <c r="CD468" s="19"/>
      <c r="CE468" s="19"/>
      <c r="CF468" s="19"/>
      <c r="CG468" s="19"/>
      <c r="CH468" s="19"/>
      <c r="CI468" s="19"/>
      <c r="CJ468" s="19"/>
      <c r="CK468" s="19"/>
      <c r="CL468" s="19"/>
      <c r="CM468" s="84"/>
      <c r="CN468" s="14"/>
      <c r="CO468" s="412"/>
    </row>
    <row r="469" spans="1:93" s="4" customFormat="1" x14ac:dyDescent="0.25">
      <c r="A469" s="84"/>
      <c r="B469" s="84"/>
      <c r="C469" s="14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  <c r="AV469" s="19"/>
      <c r="AW469" s="19"/>
      <c r="AX469" s="19"/>
      <c r="AY469" s="19"/>
      <c r="AZ469" s="19"/>
      <c r="BA469" s="19"/>
      <c r="BB469" s="19"/>
      <c r="BC469" s="19"/>
      <c r="BD469" s="19"/>
      <c r="BE469" s="19"/>
      <c r="BF469" s="19"/>
      <c r="BG469" s="19"/>
      <c r="BH469" s="19"/>
      <c r="BI469" s="19"/>
      <c r="BJ469" s="19"/>
      <c r="BK469" s="19"/>
      <c r="BL469" s="19"/>
      <c r="BM469" s="19"/>
      <c r="BN469" s="19"/>
      <c r="BO469" s="19"/>
      <c r="BP469" s="19"/>
      <c r="BQ469" s="19"/>
      <c r="BR469" s="19"/>
      <c r="BS469" s="19"/>
      <c r="BT469" s="19"/>
      <c r="BU469" s="19"/>
      <c r="BV469" s="19"/>
      <c r="BW469" s="19"/>
      <c r="BX469" s="19"/>
      <c r="BY469" s="19"/>
      <c r="BZ469" s="19"/>
      <c r="CA469" s="19"/>
      <c r="CB469" s="19"/>
      <c r="CC469" s="19"/>
      <c r="CD469" s="19"/>
      <c r="CE469" s="19"/>
      <c r="CF469" s="19"/>
      <c r="CG469" s="19"/>
      <c r="CH469" s="19"/>
      <c r="CI469" s="19"/>
      <c r="CJ469" s="19"/>
      <c r="CK469" s="19"/>
      <c r="CL469" s="19"/>
      <c r="CM469" s="84"/>
      <c r="CN469" s="14"/>
      <c r="CO469" s="412"/>
    </row>
    <row r="470" spans="1:93" s="4" customFormat="1" x14ac:dyDescent="0.25">
      <c r="A470" s="84"/>
      <c r="B470" s="84"/>
      <c r="C470" s="14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  <c r="AV470" s="19"/>
      <c r="AW470" s="19"/>
      <c r="AX470" s="19"/>
      <c r="AY470" s="19"/>
      <c r="AZ470" s="19"/>
      <c r="BA470" s="19"/>
      <c r="BB470" s="19"/>
      <c r="BC470" s="19"/>
      <c r="BD470" s="19"/>
      <c r="BE470" s="19"/>
      <c r="BF470" s="19"/>
      <c r="BG470" s="19"/>
      <c r="BH470" s="19"/>
      <c r="BI470" s="19"/>
      <c r="BJ470" s="19"/>
      <c r="BK470" s="19"/>
      <c r="BL470" s="19"/>
      <c r="BM470" s="19"/>
      <c r="BN470" s="19"/>
      <c r="BO470" s="19"/>
      <c r="BP470" s="19"/>
      <c r="BQ470" s="19"/>
      <c r="BR470" s="19"/>
      <c r="BS470" s="19"/>
      <c r="BT470" s="19"/>
      <c r="BU470" s="19"/>
      <c r="BV470" s="19"/>
      <c r="BW470" s="19"/>
      <c r="BX470" s="19"/>
      <c r="BY470" s="19"/>
      <c r="BZ470" s="19"/>
      <c r="CA470" s="19"/>
      <c r="CB470" s="19"/>
      <c r="CC470" s="19"/>
      <c r="CD470" s="19"/>
      <c r="CE470" s="19"/>
      <c r="CF470" s="19"/>
      <c r="CG470" s="19"/>
      <c r="CH470" s="19"/>
      <c r="CI470" s="19"/>
      <c r="CJ470" s="19"/>
      <c r="CK470" s="19"/>
      <c r="CL470" s="19"/>
      <c r="CM470" s="84"/>
      <c r="CN470" s="14"/>
      <c r="CO470" s="412"/>
    </row>
    <row r="471" spans="1:93" s="4" customFormat="1" x14ac:dyDescent="0.25">
      <c r="A471" s="84"/>
      <c r="B471" s="84"/>
      <c r="C471" s="14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  <c r="AV471" s="19"/>
      <c r="AW471" s="19"/>
      <c r="AX471" s="19"/>
      <c r="AY471" s="19"/>
      <c r="AZ471" s="19"/>
      <c r="BA471" s="19"/>
      <c r="BB471" s="19"/>
      <c r="BC471" s="19"/>
      <c r="BD471" s="19"/>
      <c r="BE471" s="19"/>
      <c r="BF471" s="19"/>
      <c r="BG471" s="19"/>
      <c r="BH471" s="19"/>
      <c r="BI471" s="19"/>
      <c r="BJ471" s="19"/>
      <c r="BK471" s="19"/>
      <c r="BL471" s="19"/>
      <c r="BM471" s="19"/>
      <c r="BN471" s="19"/>
      <c r="BO471" s="19"/>
      <c r="BP471" s="19"/>
      <c r="BQ471" s="19"/>
      <c r="BR471" s="19"/>
      <c r="BS471" s="19"/>
      <c r="BT471" s="19"/>
      <c r="BU471" s="19"/>
      <c r="BV471" s="19"/>
      <c r="BW471" s="19"/>
      <c r="BX471" s="19"/>
      <c r="BY471" s="19"/>
      <c r="BZ471" s="19"/>
      <c r="CA471" s="19"/>
      <c r="CB471" s="19"/>
      <c r="CC471" s="19"/>
      <c r="CD471" s="19"/>
      <c r="CE471" s="19"/>
      <c r="CF471" s="19"/>
      <c r="CG471" s="19"/>
      <c r="CH471" s="19"/>
      <c r="CI471" s="19"/>
      <c r="CJ471" s="19"/>
      <c r="CK471" s="19"/>
      <c r="CL471" s="19"/>
      <c r="CM471" s="84"/>
      <c r="CN471" s="14"/>
      <c r="CO471" s="412"/>
    </row>
    <row r="472" spans="1:93" s="4" customFormat="1" x14ac:dyDescent="0.25">
      <c r="A472" s="84"/>
      <c r="B472" s="84"/>
      <c r="C472" s="14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  <c r="AV472" s="19"/>
      <c r="AW472" s="19"/>
      <c r="AX472" s="19"/>
      <c r="AY472" s="19"/>
      <c r="AZ472" s="19"/>
      <c r="BA472" s="19"/>
      <c r="BB472" s="19"/>
      <c r="BC472" s="19"/>
      <c r="BD472" s="19"/>
      <c r="BE472" s="19"/>
      <c r="BF472" s="19"/>
      <c r="BG472" s="19"/>
      <c r="BH472" s="19"/>
      <c r="BI472" s="19"/>
      <c r="BJ472" s="19"/>
      <c r="BK472" s="19"/>
      <c r="BL472" s="19"/>
      <c r="BM472" s="19"/>
      <c r="BN472" s="19"/>
      <c r="BO472" s="19"/>
      <c r="BP472" s="19"/>
      <c r="BQ472" s="19"/>
      <c r="BR472" s="19"/>
      <c r="BS472" s="19"/>
      <c r="BT472" s="19"/>
      <c r="BU472" s="19"/>
      <c r="BV472" s="19"/>
      <c r="BW472" s="19"/>
      <c r="BX472" s="19"/>
      <c r="BY472" s="19"/>
      <c r="BZ472" s="19"/>
      <c r="CA472" s="19"/>
      <c r="CB472" s="19"/>
      <c r="CC472" s="19"/>
      <c r="CD472" s="19"/>
      <c r="CE472" s="19"/>
      <c r="CF472" s="19"/>
      <c r="CG472" s="19"/>
      <c r="CH472" s="19"/>
      <c r="CI472" s="19"/>
      <c r="CJ472" s="19"/>
      <c r="CK472" s="19"/>
      <c r="CL472" s="19"/>
      <c r="CM472" s="84"/>
      <c r="CN472" s="14"/>
      <c r="CO472" s="412"/>
    </row>
    <row r="473" spans="1:93" s="4" customFormat="1" x14ac:dyDescent="0.25">
      <c r="A473" s="84"/>
      <c r="B473" s="84"/>
      <c r="C473" s="14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  <c r="AV473" s="19"/>
      <c r="AW473" s="19"/>
      <c r="AX473" s="19"/>
      <c r="AY473" s="19"/>
      <c r="AZ473" s="19"/>
      <c r="BA473" s="19"/>
      <c r="BB473" s="19"/>
      <c r="BC473" s="19"/>
      <c r="BD473" s="19"/>
      <c r="BE473" s="19"/>
      <c r="BF473" s="19"/>
      <c r="BG473" s="19"/>
      <c r="BH473" s="19"/>
      <c r="BI473" s="19"/>
      <c r="BJ473" s="19"/>
      <c r="BK473" s="19"/>
      <c r="BL473" s="19"/>
      <c r="BM473" s="19"/>
      <c r="BN473" s="19"/>
      <c r="BO473" s="19"/>
      <c r="BP473" s="19"/>
      <c r="BQ473" s="19"/>
      <c r="BR473" s="19"/>
      <c r="BS473" s="19"/>
      <c r="BT473" s="19"/>
      <c r="BU473" s="19"/>
      <c r="BV473" s="19"/>
      <c r="BW473" s="19"/>
      <c r="BX473" s="19"/>
      <c r="BY473" s="19"/>
      <c r="BZ473" s="19"/>
      <c r="CA473" s="19"/>
      <c r="CB473" s="19"/>
      <c r="CC473" s="19"/>
      <c r="CD473" s="19"/>
      <c r="CE473" s="19"/>
      <c r="CF473" s="19"/>
      <c r="CG473" s="19"/>
      <c r="CH473" s="19"/>
      <c r="CI473" s="19"/>
      <c r="CJ473" s="19"/>
      <c r="CK473" s="19"/>
      <c r="CL473" s="19"/>
      <c r="CM473" s="84"/>
      <c r="CN473" s="14"/>
      <c r="CO473" s="412"/>
    </row>
    <row r="474" spans="1:93" s="4" customFormat="1" x14ac:dyDescent="0.25">
      <c r="A474" s="84"/>
      <c r="B474" s="84"/>
      <c r="C474" s="14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  <c r="AV474" s="19"/>
      <c r="AW474" s="19"/>
      <c r="AX474" s="19"/>
      <c r="AY474" s="19"/>
      <c r="AZ474" s="19"/>
      <c r="BA474" s="19"/>
      <c r="BB474" s="19"/>
      <c r="BC474" s="19"/>
      <c r="BD474" s="19"/>
      <c r="BE474" s="19"/>
      <c r="BF474" s="19"/>
      <c r="BG474" s="19"/>
      <c r="BH474" s="19"/>
      <c r="BI474" s="19"/>
      <c r="BJ474" s="19"/>
      <c r="BK474" s="19"/>
      <c r="BL474" s="19"/>
      <c r="BM474" s="19"/>
      <c r="BN474" s="19"/>
      <c r="BO474" s="19"/>
      <c r="BP474" s="19"/>
      <c r="BQ474" s="19"/>
      <c r="BR474" s="19"/>
      <c r="BS474" s="19"/>
      <c r="BT474" s="19"/>
      <c r="BU474" s="19"/>
      <c r="BV474" s="19"/>
      <c r="BW474" s="19"/>
      <c r="BX474" s="19"/>
      <c r="BY474" s="19"/>
      <c r="BZ474" s="19"/>
      <c r="CA474" s="19"/>
      <c r="CB474" s="19"/>
      <c r="CC474" s="19"/>
      <c r="CD474" s="19"/>
      <c r="CE474" s="19"/>
      <c r="CF474" s="19"/>
      <c r="CG474" s="19"/>
      <c r="CH474" s="19"/>
      <c r="CI474" s="19"/>
      <c r="CJ474" s="19"/>
      <c r="CK474" s="19"/>
      <c r="CL474" s="19"/>
      <c r="CM474" s="84"/>
      <c r="CN474" s="14"/>
      <c r="CO474" s="412"/>
    </row>
    <row r="475" spans="1:93" s="4" customFormat="1" x14ac:dyDescent="0.25">
      <c r="A475" s="84"/>
      <c r="B475" s="84"/>
      <c r="C475" s="14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  <c r="AV475" s="19"/>
      <c r="AW475" s="19"/>
      <c r="AX475" s="19"/>
      <c r="AY475" s="19"/>
      <c r="AZ475" s="19"/>
      <c r="BA475" s="19"/>
      <c r="BB475" s="19"/>
      <c r="BC475" s="19"/>
      <c r="BD475" s="19"/>
      <c r="BE475" s="19"/>
      <c r="BF475" s="19"/>
      <c r="BG475" s="19"/>
      <c r="BH475" s="19"/>
      <c r="BI475" s="19"/>
      <c r="BJ475" s="19"/>
      <c r="BK475" s="19"/>
      <c r="BL475" s="19"/>
      <c r="BM475" s="19"/>
      <c r="BN475" s="19"/>
      <c r="BO475" s="19"/>
      <c r="BP475" s="19"/>
      <c r="BQ475" s="19"/>
      <c r="BR475" s="19"/>
      <c r="BS475" s="19"/>
      <c r="BT475" s="19"/>
      <c r="BU475" s="19"/>
      <c r="BV475" s="19"/>
      <c r="BW475" s="19"/>
      <c r="BX475" s="19"/>
      <c r="BY475" s="19"/>
      <c r="BZ475" s="19"/>
      <c r="CA475" s="19"/>
      <c r="CB475" s="19"/>
      <c r="CC475" s="19"/>
      <c r="CD475" s="19"/>
      <c r="CE475" s="19"/>
      <c r="CF475" s="19"/>
      <c r="CG475" s="19"/>
      <c r="CH475" s="19"/>
      <c r="CI475" s="19"/>
      <c r="CJ475" s="19"/>
      <c r="CK475" s="19"/>
      <c r="CL475" s="19"/>
      <c r="CM475" s="84"/>
      <c r="CN475" s="14"/>
      <c r="CO475" s="412"/>
    </row>
    <row r="476" spans="1:93" s="4" customFormat="1" x14ac:dyDescent="0.25">
      <c r="A476" s="84"/>
      <c r="B476" s="84"/>
      <c r="C476" s="14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  <c r="AV476" s="19"/>
      <c r="AW476" s="19"/>
      <c r="AX476" s="19"/>
      <c r="AY476" s="19"/>
      <c r="AZ476" s="19"/>
      <c r="BA476" s="19"/>
      <c r="BB476" s="19"/>
      <c r="BC476" s="19"/>
      <c r="BD476" s="19"/>
      <c r="BE476" s="19"/>
      <c r="BF476" s="19"/>
      <c r="BG476" s="19"/>
      <c r="BH476" s="19"/>
      <c r="BI476" s="19"/>
      <c r="BJ476" s="19"/>
      <c r="BK476" s="19"/>
      <c r="BL476" s="19"/>
      <c r="BM476" s="19"/>
      <c r="BN476" s="19"/>
      <c r="BO476" s="19"/>
      <c r="BP476" s="19"/>
      <c r="BQ476" s="19"/>
      <c r="BR476" s="19"/>
      <c r="BS476" s="19"/>
      <c r="BT476" s="19"/>
      <c r="BU476" s="19"/>
      <c r="BV476" s="19"/>
      <c r="BW476" s="19"/>
      <c r="BX476" s="19"/>
      <c r="BY476" s="19"/>
      <c r="BZ476" s="19"/>
      <c r="CA476" s="19"/>
      <c r="CB476" s="19"/>
      <c r="CC476" s="19"/>
      <c r="CD476" s="19"/>
      <c r="CE476" s="19"/>
      <c r="CF476" s="19"/>
      <c r="CG476" s="19"/>
      <c r="CH476" s="19"/>
      <c r="CI476" s="19"/>
      <c r="CJ476" s="19"/>
      <c r="CK476" s="19"/>
      <c r="CL476" s="19"/>
      <c r="CM476" s="84"/>
      <c r="CN476" s="14"/>
      <c r="CO476" s="412"/>
    </row>
    <row r="477" spans="1:93" s="4" customFormat="1" x14ac:dyDescent="0.25">
      <c r="A477" s="84"/>
      <c r="B477" s="84"/>
      <c r="C477" s="14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  <c r="AV477" s="19"/>
      <c r="AW477" s="19"/>
      <c r="AX477" s="19"/>
      <c r="AY477" s="19"/>
      <c r="AZ477" s="19"/>
      <c r="BA477" s="19"/>
      <c r="BB477" s="19"/>
      <c r="BC477" s="19"/>
      <c r="BD477" s="19"/>
      <c r="BE477" s="19"/>
      <c r="BF477" s="19"/>
      <c r="BG477" s="19"/>
      <c r="BH477" s="19"/>
      <c r="BI477" s="19"/>
      <c r="BJ477" s="19"/>
      <c r="BK477" s="19"/>
      <c r="BL477" s="19"/>
      <c r="BM477" s="19"/>
      <c r="BN477" s="19"/>
      <c r="BO477" s="19"/>
      <c r="BP477" s="19"/>
      <c r="BQ477" s="19"/>
      <c r="BR477" s="19"/>
      <c r="BS477" s="19"/>
      <c r="BT477" s="19"/>
      <c r="BU477" s="19"/>
      <c r="BV477" s="19"/>
      <c r="BW477" s="19"/>
      <c r="BX477" s="19"/>
      <c r="BY477" s="19"/>
      <c r="BZ477" s="19"/>
      <c r="CA477" s="19"/>
      <c r="CB477" s="19"/>
      <c r="CC477" s="19"/>
      <c r="CD477" s="19"/>
      <c r="CE477" s="19"/>
      <c r="CF477" s="19"/>
      <c r="CG477" s="19"/>
      <c r="CH477" s="19"/>
      <c r="CI477" s="19"/>
      <c r="CJ477" s="19"/>
      <c r="CK477" s="19"/>
      <c r="CL477" s="19"/>
      <c r="CM477" s="84"/>
      <c r="CN477" s="14"/>
      <c r="CO477" s="412"/>
    </row>
    <row r="478" spans="1:93" s="4" customFormat="1" x14ac:dyDescent="0.25">
      <c r="A478" s="84"/>
      <c r="B478" s="84"/>
      <c r="C478" s="14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  <c r="AV478" s="19"/>
      <c r="AW478" s="19"/>
      <c r="AX478" s="19"/>
      <c r="AY478" s="19"/>
      <c r="AZ478" s="19"/>
      <c r="BA478" s="19"/>
      <c r="BB478" s="19"/>
      <c r="BC478" s="19"/>
      <c r="BD478" s="19"/>
      <c r="BE478" s="19"/>
      <c r="BF478" s="19"/>
      <c r="BG478" s="19"/>
      <c r="BH478" s="19"/>
      <c r="BI478" s="19"/>
      <c r="BJ478" s="19"/>
      <c r="BK478" s="19"/>
      <c r="BL478" s="19"/>
      <c r="BM478" s="19"/>
      <c r="BN478" s="19"/>
      <c r="BO478" s="19"/>
      <c r="BP478" s="19"/>
      <c r="BQ478" s="19"/>
      <c r="BR478" s="19"/>
      <c r="BS478" s="19"/>
      <c r="BT478" s="19"/>
      <c r="BU478" s="19"/>
      <c r="BV478" s="19"/>
      <c r="BW478" s="19"/>
      <c r="BX478" s="19"/>
      <c r="BY478" s="19"/>
      <c r="BZ478" s="19"/>
      <c r="CA478" s="19"/>
      <c r="CB478" s="19"/>
      <c r="CC478" s="19"/>
      <c r="CD478" s="19"/>
      <c r="CE478" s="19"/>
      <c r="CF478" s="19"/>
      <c r="CG478" s="19"/>
      <c r="CH478" s="19"/>
      <c r="CI478" s="19"/>
      <c r="CJ478" s="19"/>
      <c r="CK478" s="19"/>
      <c r="CL478" s="19"/>
      <c r="CM478" s="84"/>
      <c r="CN478" s="14"/>
      <c r="CO478" s="412"/>
    </row>
    <row r="479" spans="1:93" s="4" customFormat="1" x14ac:dyDescent="0.25">
      <c r="A479" s="84"/>
      <c r="B479" s="84"/>
      <c r="C479" s="14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  <c r="AV479" s="19"/>
      <c r="AW479" s="19"/>
      <c r="AX479" s="19"/>
      <c r="AY479" s="19"/>
      <c r="AZ479" s="19"/>
      <c r="BA479" s="19"/>
      <c r="BB479" s="19"/>
      <c r="BC479" s="19"/>
      <c r="BD479" s="19"/>
      <c r="BE479" s="19"/>
      <c r="BF479" s="19"/>
      <c r="BG479" s="19"/>
      <c r="BH479" s="19"/>
      <c r="BI479" s="19"/>
      <c r="BJ479" s="19"/>
      <c r="BK479" s="19"/>
      <c r="BL479" s="19"/>
      <c r="BM479" s="19"/>
      <c r="BN479" s="19"/>
      <c r="BO479" s="19"/>
      <c r="BP479" s="19"/>
      <c r="BQ479" s="19"/>
      <c r="BR479" s="19"/>
      <c r="BS479" s="19"/>
      <c r="BT479" s="19"/>
      <c r="BU479" s="19"/>
      <c r="BV479" s="19"/>
      <c r="BW479" s="19"/>
      <c r="BX479" s="19"/>
      <c r="BY479" s="19"/>
      <c r="BZ479" s="19"/>
      <c r="CA479" s="19"/>
      <c r="CB479" s="19"/>
      <c r="CC479" s="19"/>
      <c r="CD479" s="19"/>
      <c r="CE479" s="19"/>
      <c r="CF479" s="19"/>
      <c r="CG479" s="19"/>
      <c r="CH479" s="19"/>
      <c r="CI479" s="19"/>
      <c r="CJ479" s="19"/>
      <c r="CK479" s="19"/>
      <c r="CL479" s="19"/>
      <c r="CM479" s="84"/>
      <c r="CN479" s="14"/>
      <c r="CO479" s="412"/>
    </row>
    <row r="480" spans="1:93" s="4" customFormat="1" x14ac:dyDescent="0.25">
      <c r="A480" s="84"/>
      <c r="B480" s="84"/>
      <c r="C480" s="14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  <c r="AV480" s="19"/>
      <c r="AW480" s="19"/>
      <c r="AX480" s="19"/>
      <c r="AY480" s="19"/>
      <c r="AZ480" s="19"/>
      <c r="BA480" s="19"/>
      <c r="BB480" s="19"/>
      <c r="BC480" s="19"/>
      <c r="BD480" s="19"/>
      <c r="BE480" s="19"/>
      <c r="BF480" s="19"/>
      <c r="BG480" s="19"/>
      <c r="BH480" s="19"/>
      <c r="BI480" s="19"/>
      <c r="BJ480" s="19"/>
      <c r="BK480" s="19"/>
      <c r="BL480" s="19"/>
      <c r="BM480" s="19"/>
      <c r="BN480" s="19"/>
      <c r="BO480" s="19"/>
      <c r="BP480" s="19"/>
      <c r="BQ480" s="19"/>
      <c r="BR480" s="19"/>
      <c r="BS480" s="19"/>
      <c r="BT480" s="19"/>
      <c r="BU480" s="19"/>
      <c r="BV480" s="19"/>
      <c r="BW480" s="19"/>
      <c r="BX480" s="19"/>
      <c r="BY480" s="19"/>
      <c r="BZ480" s="19"/>
      <c r="CA480" s="19"/>
      <c r="CB480" s="19"/>
      <c r="CC480" s="19"/>
      <c r="CD480" s="19"/>
      <c r="CE480" s="19"/>
      <c r="CF480" s="19"/>
      <c r="CG480" s="19"/>
      <c r="CH480" s="19"/>
      <c r="CI480" s="19"/>
      <c r="CJ480" s="19"/>
      <c r="CK480" s="19"/>
      <c r="CL480" s="19"/>
      <c r="CM480" s="84"/>
      <c r="CN480" s="14"/>
      <c r="CO480" s="412"/>
    </row>
    <row r="481" spans="1:93" s="4" customFormat="1" x14ac:dyDescent="0.25">
      <c r="A481" s="84"/>
      <c r="B481" s="84"/>
      <c r="C481" s="14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  <c r="AV481" s="19"/>
      <c r="AW481" s="19"/>
      <c r="AX481" s="19"/>
      <c r="AY481" s="19"/>
      <c r="AZ481" s="19"/>
      <c r="BA481" s="19"/>
      <c r="BB481" s="19"/>
      <c r="BC481" s="19"/>
      <c r="BD481" s="19"/>
      <c r="BE481" s="19"/>
      <c r="BF481" s="19"/>
      <c r="BG481" s="19"/>
      <c r="BH481" s="19"/>
      <c r="BI481" s="19"/>
      <c r="BJ481" s="19"/>
      <c r="BK481" s="19"/>
      <c r="BL481" s="19"/>
      <c r="BM481" s="19"/>
      <c r="BN481" s="19"/>
      <c r="BO481" s="19"/>
      <c r="BP481" s="19"/>
      <c r="BQ481" s="19"/>
      <c r="BR481" s="19"/>
      <c r="BS481" s="19"/>
      <c r="BT481" s="19"/>
      <c r="BU481" s="19"/>
      <c r="BV481" s="19"/>
      <c r="BW481" s="19"/>
      <c r="BX481" s="19"/>
      <c r="BY481" s="19"/>
      <c r="BZ481" s="19"/>
      <c r="CA481" s="19"/>
      <c r="CB481" s="19"/>
      <c r="CC481" s="19"/>
      <c r="CD481" s="19"/>
      <c r="CE481" s="19"/>
      <c r="CF481" s="19"/>
      <c r="CG481" s="19"/>
      <c r="CH481" s="19"/>
      <c r="CI481" s="19"/>
      <c r="CJ481" s="19"/>
      <c r="CK481" s="19"/>
      <c r="CL481" s="19"/>
      <c r="CM481" s="84"/>
      <c r="CN481" s="14"/>
      <c r="CO481" s="412"/>
    </row>
    <row r="482" spans="1:93" s="4" customFormat="1" x14ac:dyDescent="0.25">
      <c r="A482" s="84"/>
      <c r="B482" s="84"/>
      <c r="C482" s="14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  <c r="AV482" s="19"/>
      <c r="AW482" s="19"/>
      <c r="AX482" s="19"/>
      <c r="AY482" s="19"/>
      <c r="AZ482" s="19"/>
      <c r="BA482" s="19"/>
      <c r="BB482" s="19"/>
      <c r="BC482" s="19"/>
      <c r="BD482" s="19"/>
      <c r="BE482" s="19"/>
      <c r="BF482" s="19"/>
      <c r="BG482" s="19"/>
      <c r="BH482" s="19"/>
      <c r="BI482" s="19"/>
      <c r="BJ482" s="19"/>
      <c r="BK482" s="19"/>
      <c r="BL482" s="19"/>
      <c r="BM482" s="19"/>
      <c r="BN482" s="19"/>
      <c r="BO482" s="19"/>
      <c r="BP482" s="19"/>
      <c r="BQ482" s="19"/>
      <c r="BR482" s="19"/>
      <c r="BS482" s="19"/>
      <c r="BT482" s="19"/>
      <c r="BU482" s="19"/>
      <c r="BV482" s="19"/>
      <c r="BW482" s="19"/>
      <c r="BX482" s="19"/>
      <c r="BY482" s="19"/>
      <c r="BZ482" s="19"/>
      <c r="CA482" s="19"/>
      <c r="CB482" s="19"/>
      <c r="CC482" s="19"/>
      <c r="CD482" s="19"/>
      <c r="CE482" s="19"/>
      <c r="CF482" s="19"/>
      <c r="CG482" s="19"/>
      <c r="CH482" s="19"/>
      <c r="CI482" s="19"/>
      <c r="CJ482" s="19"/>
      <c r="CK482" s="19"/>
      <c r="CL482" s="19"/>
      <c r="CM482" s="84"/>
      <c r="CN482" s="14"/>
      <c r="CO482" s="412"/>
    </row>
    <row r="483" spans="1:93" s="4" customFormat="1" x14ac:dyDescent="0.25">
      <c r="A483" s="84"/>
      <c r="B483" s="84"/>
      <c r="C483" s="14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  <c r="AV483" s="19"/>
      <c r="AW483" s="19"/>
      <c r="AX483" s="19"/>
      <c r="AY483" s="19"/>
      <c r="AZ483" s="19"/>
      <c r="BA483" s="19"/>
      <c r="BB483" s="19"/>
      <c r="BC483" s="19"/>
      <c r="BD483" s="19"/>
      <c r="BE483" s="19"/>
      <c r="BF483" s="19"/>
      <c r="BG483" s="19"/>
      <c r="BH483" s="19"/>
      <c r="BI483" s="19"/>
      <c r="BJ483" s="19"/>
      <c r="BK483" s="19"/>
      <c r="BL483" s="19"/>
      <c r="BM483" s="19"/>
      <c r="BN483" s="19"/>
      <c r="BO483" s="19"/>
      <c r="BP483" s="19"/>
      <c r="BQ483" s="19"/>
      <c r="BR483" s="19"/>
      <c r="BS483" s="19"/>
      <c r="BT483" s="19"/>
      <c r="BU483" s="19"/>
      <c r="BV483" s="19"/>
      <c r="BW483" s="19"/>
      <c r="BX483" s="19"/>
      <c r="BY483" s="19"/>
      <c r="BZ483" s="19"/>
      <c r="CA483" s="19"/>
      <c r="CB483" s="19"/>
      <c r="CC483" s="19"/>
      <c r="CD483" s="19"/>
      <c r="CE483" s="19"/>
      <c r="CF483" s="19"/>
      <c r="CG483" s="19"/>
      <c r="CH483" s="19"/>
      <c r="CI483" s="19"/>
      <c r="CJ483" s="19"/>
      <c r="CK483" s="19"/>
      <c r="CL483" s="19"/>
      <c r="CM483" s="84"/>
      <c r="CN483" s="14"/>
      <c r="CO483" s="412"/>
    </row>
    <row r="484" spans="1:93" s="4" customFormat="1" x14ac:dyDescent="0.25">
      <c r="A484" s="84"/>
      <c r="B484" s="84"/>
      <c r="C484" s="14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  <c r="AV484" s="19"/>
      <c r="AW484" s="19"/>
      <c r="AX484" s="19"/>
      <c r="AY484" s="19"/>
      <c r="AZ484" s="19"/>
      <c r="BA484" s="19"/>
      <c r="BB484" s="19"/>
      <c r="BC484" s="19"/>
      <c r="BD484" s="19"/>
      <c r="BE484" s="19"/>
      <c r="BF484" s="19"/>
      <c r="BG484" s="19"/>
      <c r="BH484" s="19"/>
      <c r="BI484" s="19"/>
      <c r="BJ484" s="19"/>
      <c r="BK484" s="19"/>
      <c r="BL484" s="19"/>
      <c r="BM484" s="19"/>
      <c r="BN484" s="19"/>
      <c r="BO484" s="19"/>
      <c r="BP484" s="19"/>
      <c r="BQ484" s="19"/>
      <c r="BR484" s="19"/>
      <c r="BS484" s="19"/>
      <c r="BT484" s="19"/>
      <c r="BU484" s="19"/>
      <c r="BV484" s="19"/>
      <c r="BW484" s="19"/>
      <c r="BX484" s="19"/>
      <c r="BY484" s="19"/>
      <c r="BZ484" s="19"/>
      <c r="CA484" s="19"/>
      <c r="CB484" s="19"/>
      <c r="CC484" s="19"/>
      <c r="CD484" s="19"/>
      <c r="CE484" s="19"/>
      <c r="CF484" s="19"/>
      <c r="CG484" s="19"/>
      <c r="CH484" s="19"/>
      <c r="CI484" s="19"/>
      <c r="CJ484" s="19"/>
      <c r="CK484" s="19"/>
      <c r="CL484" s="19"/>
      <c r="CM484" s="84"/>
      <c r="CN484" s="14"/>
      <c r="CO484" s="412"/>
    </row>
    <row r="485" spans="1:93" s="4" customFormat="1" x14ac:dyDescent="0.25">
      <c r="A485" s="84"/>
      <c r="B485" s="84"/>
      <c r="C485" s="14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  <c r="AV485" s="19"/>
      <c r="AW485" s="19"/>
      <c r="AX485" s="19"/>
      <c r="AY485" s="19"/>
      <c r="AZ485" s="19"/>
      <c r="BA485" s="19"/>
      <c r="BB485" s="19"/>
      <c r="BC485" s="19"/>
      <c r="BD485" s="19"/>
      <c r="BE485" s="19"/>
      <c r="BF485" s="19"/>
      <c r="BG485" s="19"/>
      <c r="BH485" s="19"/>
      <c r="BI485" s="19"/>
      <c r="BJ485" s="19"/>
      <c r="BK485" s="19"/>
      <c r="BL485" s="19"/>
      <c r="BM485" s="19"/>
      <c r="BN485" s="19"/>
      <c r="BO485" s="19"/>
      <c r="BP485" s="19"/>
      <c r="BQ485" s="19"/>
      <c r="BR485" s="19"/>
      <c r="BS485" s="19"/>
      <c r="BT485" s="19"/>
      <c r="BU485" s="19"/>
      <c r="BV485" s="19"/>
      <c r="BW485" s="19"/>
      <c r="BX485" s="19"/>
      <c r="BY485" s="19"/>
      <c r="BZ485" s="19"/>
      <c r="CA485" s="19"/>
      <c r="CB485" s="19"/>
      <c r="CC485" s="19"/>
      <c r="CD485" s="19"/>
      <c r="CE485" s="19"/>
      <c r="CF485" s="19"/>
      <c r="CG485" s="19"/>
      <c r="CH485" s="19"/>
      <c r="CI485" s="19"/>
      <c r="CJ485" s="19"/>
      <c r="CK485" s="19"/>
      <c r="CL485" s="19"/>
      <c r="CM485" s="84"/>
      <c r="CN485" s="14"/>
      <c r="CO485" s="412"/>
    </row>
    <row r="486" spans="1:93" s="4" customFormat="1" x14ac:dyDescent="0.25">
      <c r="A486" s="84"/>
      <c r="B486" s="84"/>
      <c r="C486" s="14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  <c r="AV486" s="19"/>
      <c r="AW486" s="19"/>
      <c r="AX486" s="19"/>
      <c r="AY486" s="19"/>
      <c r="AZ486" s="19"/>
      <c r="BA486" s="19"/>
      <c r="BB486" s="19"/>
      <c r="BC486" s="19"/>
      <c r="BD486" s="19"/>
      <c r="BE486" s="19"/>
      <c r="BF486" s="19"/>
      <c r="BG486" s="19"/>
      <c r="BH486" s="19"/>
      <c r="BI486" s="19"/>
      <c r="BJ486" s="19"/>
      <c r="BK486" s="19"/>
      <c r="BL486" s="19"/>
      <c r="BM486" s="19"/>
      <c r="BN486" s="19"/>
      <c r="BO486" s="19"/>
      <c r="BP486" s="19"/>
      <c r="BQ486" s="19"/>
      <c r="BR486" s="19"/>
      <c r="BS486" s="19"/>
      <c r="BT486" s="19"/>
      <c r="BU486" s="19"/>
      <c r="BV486" s="19"/>
      <c r="BW486" s="19"/>
      <c r="BX486" s="19"/>
      <c r="BY486" s="19"/>
      <c r="BZ486" s="19"/>
      <c r="CA486" s="19"/>
      <c r="CB486" s="19"/>
      <c r="CC486" s="19"/>
      <c r="CD486" s="19"/>
      <c r="CE486" s="19"/>
      <c r="CF486" s="19"/>
      <c r="CG486" s="19"/>
      <c r="CH486" s="19"/>
      <c r="CI486" s="19"/>
      <c r="CJ486" s="19"/>
      <c r="CK486" s="19"/>
      <c r="CL486" s="19"/>
      <c r="CM486" s="84"/>
      <c r="CN486" s="14"/>
      <c r="CO486" s="412"/>
    </row>
    <row r="487" spans="1:93" s="4" customFormat="1" x14ac:dyDescent="0.25">
      <c r="A487" s="84"/>
      <c r="B487" s="84"/>
      <c r="C487" s="14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  <c r="AV487" s="19"/>
      <c r="AW487" s="19"/>
      <c r="AX487" s="19"/>
      <c r="AY487" s="19"/>
      <c r="AZ487" s="19"/>
      <c r="BA487" s="19"/>
      <c r="BB487" s="19"/>
      <c r="BC487" s="19"/>
      <c r="BD487" s="19"/>
      <c r="BE487" s="19"/>
      <c r="BF487" s="19"/>
      <c r="BG487" s="19"/>
      <c r="BH487" s="19"/>
      <c r="BI487" s="19"/>
      <c r="BJ487" s="19"/>
      <c r="BK487" s="19"/>
      <c r="BL487" s="19"/>
      <c r="BM487" s="19"/>
      <c r="BN487" s="19"/>
      <c r="BO487" s="19"/>
      <c r="BP487" s="19"/>
      <c r="BQ487" s="19"/>
      <c r="BR487" s="19"/>
      <c r="BS487" s="19"/>
      <c r="BT487" s="19"/>
      <c r="BU487" s="19"/>
      <c r="BV487" s="19"/>
      <c r="BW487" s="19"/>
      <c r="BX487" s="19"/>
      <c r="BY487" s="19"/>
      <c r="BZ487" s="19"/>
      <c r="CA487" s="19"/>
      <c r="CB487" s="19"/>
      <c r="CC487" s="19"/>
      <c r="CD487" s="19"/>
      <c r="CE487" s="19"/>
      <c r="CF487" s="19"/>
      <c r="CG487" s="19"/>
      <c r="CH487" s="19"/>
      <c r="CI487" s="19"/>
      <c r="CJ487" s="19"/>
      <c r="CK487" s="19"/>
      <c r="CL487" s="19"/>
      <c r="CM487" s="84"/>
      <c r="CN487" s="14"/>
      <c r="CO487" s="412"/>
    </row>
    <row r="488" spans="1:93" s="4" customFormat="1" x14ac:dyDescent="0.25">
      <c r="A488" s="84"/>
      <c r="B488" s="84"/>
      <c r="C488" s="14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  <c r="AV488" s="19"/>
      <c r="AW488" s="19"/>
      <c r="AX488" s="19"/>
      <c r="AY488" s="19"/>
      <c r="AZ488" s="19"/>
      <c r="BA488" s="19"/>
      <c r="BB488" s="19"/>
      <c r="BC488" s="19"/>
      <c r="BD488" s="19"/>
      <c r="BE488" s="19"/>
      <c r="BF488" s="19"/>
      <c r="BG488" s="19"/>
      <c r="BH488" s="19"/>
      <c r="BI488" s="19"/>
      <c r="BJ488" s="19"/>
      <c r="BK488" s="19"/>
      <c r="BL488" s="19"/>
      <c r="BM488" s="19"/>
      <c r="BN488" s="19"/>
      <c r="BO488" s="19"/>
      <c r="BP488" s="19"/>
      <c r="BQ488" s="19"/>
      <c r="BR488" s="19"/>
      <c r="BS488" s="19"/>
      <c r="BT488" s="19"/>
      <c r="BU488" s="19"/>
      <c r="BV488" s="19"/>
      <c r="BW488" s="19"/>
      <c r="BX488" s="19"/>
      <c r="BY488" s="19"/>
      <c r="BZ488" s="19"/>
      <c r="CA488" s="19"/>
      <c r="CB488" s="19"/>
      <c r="CC488" s="19"/>
      <c r="CD488" s="19"/>
      <c r="CE488" s="19"/>
      <c r="CF488" s="19"/>
      <c r="CG488" s="19"/>
      <c r="CH488" s="19"/>
      <c r="CI488" s="19"/>
      <c r="CJ488" s="19"/>
      <c r="CK488" s="19"/>
      <c r="CL488" s="19"/>
      <c r="CM488" s="84"/>
      <c r="CN488" s="14"/>
      <c r="CO488" s="412"/>
    </row>
    <row r="489" spans="1:93" s="4" customFormat="1" x14ac:dyDescent="0.25">
      <c r="A489" s="84"/>
      <c r="B489" s="84"/>
      <c r="C489" s="14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  <c r="AV489" s="19"/>
      <c r="AW489" s="19"/>
      <c r="AX489" s="19"/>
      <c r="AY489" s="19"/>
      <c r="AZ489" s="19"/>
      <c r="BA489" s="19"/>
      <c r="BB489" s="19"/>
      <c r="BC489" s="19"/>
      <c r="BD489" s="19"/>
      <c r="BE489" s="19"/>
      <c r="BF489" s="19"/>
      <c r="BG489" s="19"/>
      <c r="BH489" s="19"/>
      <c r="BI489" s="19"/>
      <c r="BJ489" s="19"/>
      <c r="BK489" s="19"/>
      <c r="BL489" s="19"/>
      <c r="BM489" s="19"/>
      <c r="BN489" s="19"/>
      <c r="BO489" s="19"/>
      <c r="BP489" s="19"/>
      <c r="BQ489" s="19"/>
      <c r="BR489" s="19"/>
      <c r="BS489" s="19"/>
      <c r="BT489" s="19"/>
      <c r="BU489" s="19"/>
      <c r="BV489" s="19"/>
      <c r="BW489" s="19"/>
      <c r="BX489" s="19"/>
      <c r="BY489" s="19"/>
      <c r="BZ489" s="19"/>
      <c r="CA489" s="19"/>
      <c r="CB489" s="19"/>
      <c r="CC489" s="19"/>
      <c r="CD489" s="19"/>
      <c r="CE489" s="19"/>
      <c r="CF489" s="19"/>
      <c r="CG489" s="19"/>
      <c r="CH489" s="19"/>
      <c r="CI489" s="19"/>
      <c r="CJ489" s="19"/>
      <c r="CK489" s="19"/>
      <c r="CL489" s="19"/>
      <c r="CM489" s="84"/>
      <c r="CN489" s="14"/>
      <c r="CO489" s="412"/>
    </row>
    <row r="490" spans="1:93" s="4" customFormat="1" x14ac:dyDescent="0.25">
      <c r="A490" s="84"/>
      <c r="B490" s="84"/>
      <c r="C490" s="14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  <c r="AV490" s="19"/>
      <c r="AW490" s="19"/>
      <c r="AX490" s="19"/>
      <c r="AY490" s="19"/>
      <c r="AZ490" s="19"/>
      <c r="BA490" s="19"/>
      <c r="BB490" s="19"/>
      <c r="BC490" s="19"/>
      <c r="BD490" s="19"/>
      <c r="BE490" s="19"/>
      <c r="BF490" s="19"/>
      <c r="BG490" s="19"/>
      <c r="BH490" s="19"/>
      <c r="BI490" s="19"/>
      <c r="BJ490" s="19"/>
      <c r="BK490" s="19"/>
      <c r="BL490" s="19"/>
      <c r="BM490" s="19"/>
      <c r="BN490" s="19"/>
      <c r="BO490" s="19"/>
      <c r="BP490" s="19"/>
      <c r="BQ490" s="19"/>
      <c r="BR490" s="19"/>
      <c r="BS490" s="19"/>
      <c r="BT490" s="19"/>
      <c r="BU490" s="19"/>
      <c r="BV490" s="19"/>
      <c r="BW490" s="19"/>
      <c r="BX490" s="19"/>
      <c r="BY490" s="19"/>
      <c r="BZ490" s="19"/>
      <c r="CA490" s="19"/>
      <c r="CB490" s="19"/>
      <c r="CC490" s="19"/>
      <c r="CD490" s="19"/>
      <c r="CE490" s="19"/>
      <c r="CF490" s="19"/>
      <c r="CG490" s="19"/>
      <c r="CH490" s="19"/>
      <c r="CI490" s="19"/>
      <c r="CJ490" s="19"/>
      <c r="CK490" s="19"/>
      <c r="CL490" s="19"/>
      <c r="CM490" s="84"/>
      <c r="CN490" s="14"/>
      <c r="CO490" s="412"/>
    </row>
    <row r="491" spans="1:93" s="4" customFormat="1" x14ac:dyDescent="0.25">
      <c r="A491" s="84"/>
      <c r="B491" s="84"/>
      <c r="C491" s="14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  <c r="AV491" s="19"/>
      <c r="AW491" s="19"/>
      <c r="AX491" s="19"/>
      <c r="AY491" s="19"/>
      <c r="AZ491" s="19"/>
      <c r="BA491" s="19"/>
      <c r="BB491" s="19"/>
      <c r="BC491" s="19"/>
      <c r="BD491" s="19"/>
      <c r="BE491" s="19"/>
      <c r="BF491" s="19"/>
      <c r="BG491" s="19"/>
      <c r="BH491" s="19"/>
      <c r="BI491" s="19"/>
      <c r="BJ491" s="19"/>
      <c r="BK491" s="19"/>
      <c r="BL491" s="19"/>
      <c r="BM491" s="19"/>
      <c r="BN491" s="19"/>
      <c r="BO491" s="19"/>
      <c r="BP491" s="19"/>
      <c r="BQ491" s="19"/>
      <c r="BR491" s="19"/>
      <c r="BS491" s="19"/>
      <c r="BT491" s="19"/>
      <c r="BU491" s="19"/>
      <c r="BV491" s="19"/>
      <c r="BW491" s="19"/>
      <c r="BX491" s="19"/>
      <c r="BY491" s="19"/>
      <c r="BZ491" s="19"/>
      <c r="CA491" s="19"/>
      <c r="CB491" s="19"/>
      <c r="CC491" s="19"/>
      <c r="CD491" s="19"/>
      <c r="CE491" s="19"/>
      <c r="CF491" s="19"/>
      <c r="CG491" s="19"/>
      <c r="CH491" s="19"/>
      <c r="CI491" s="19"/>
      <c r="CJ491" s="19"/>
      <c r="CK491" s="19"/>
      <c r="CL491" s="19"/>
      <c r="CM491" s="84"/>
      <c r="CN491" s="14"/>
      <c r="CO491" s="412"/>
    </row>
    <row r="492" spans="1:93" s="4" customFormat="1" x14ac:dyDescent="0.25">
      <c r="A492" s="84"/>
      <c r="B492" s="84"/>
      <c r="C492" s="14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  <c r="AV492" s="19"/>
      <c r="AW492" s="19"/>
      <c r="AX492" s="19"/>
      <c r="AY492" s="19"/>
      <c r="AZ492" s="19"/>
      <c r="BA492" s="19"/>
      <c r="BB492" s="19"/>
      <c r="BC492" s="19"/>
      <c r="BD492" s="19"/>
      <c r="BE492" s="19"/>
      <c r="BF492" s="19"/>
      <c r="BG492" s="19"/>
      <c r="BH492" s="19"/>
      <c r="BI492" s="19"/>
      <c r="BJ492" s="19"/>
      <c r="BK492" s="19"/>
      <c r="BL492" s="19"/>
      <c r="BM492" s="19"/>
      <c r="BN492" s="19"/>
      <c r="BO492" s="19"/>
      <c r="BP492" s="19"/>
      <c r="BQ492" s="19"/>
      <c r="BR492" s="19"/>
      <c r="BS492" s="19"/>
      <c r="BT492" s="19"/>
      <c r="BU492" s="19"/>
      <c r="BV492" s="19"/>
      <c r="BW492" s="19"/>
      <c r="BX492" s="19"/>
      <c r="BY492" s="19"/>
      <c r="BZ492" s="19"/>
      <c r="CA492" s="19"/>
      <c r="CB492" s="19"/>
      <c r="CC492" s="19"/>
      <c r="CD492" s="19"/>
      <c r="CE492" s="19"/>
      <c r="CF492" s="19"/>
      <c r="CG492" s="19"/>
      <c r="CH492" s="19"/>
      <c r="CI492" s="19"/>
      <c r="CJ492" s="19"/>
      <c r="CK492" s="19"/>
      <c r="CL492" s="19"/>
      <c r="CM492" s="84"/>
      <c r="CN492" s="14"/>
      <c r="CO492" s="412"/>
    </row>
    <row r="493" spans="1:93" s="4" customFormat="1" x14ac:dyDescent="0.25">
      <c r="A493" s="84"/>
      <c r="B493" s="84"/>
      <c r="C493" s="14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  <c r="AV493" s="19"/>
      <c r="AW493" s="19"/>
      <c r="AX493" s="19"/>
      <c r="AY493" s="19"/>
      <c r="AZ493" s="19"/>
      <c r="BA493" s="19"/>
      <c r="BB493" s="19"/>
      <c r="BC493" s="19"/>
      <c r="BD493" s="19"/>
      <c r="BE493" s="19"/>
      <c r="BF493" s="19"/>
      <c r="BG493" s="19"/>
      <c r="BH493" s="19"/>
      <c r="BI493" s="19"/>
      <c r="BJ493" s="19"/>
      <c r="BK493" s="19"/>
      <c r="BL493" s="19"/>
      <c r="BM493" s="19"/>
      <c r="BN493" s="19"/>
      <c r="BO493" s="19"/>
      <c r="BP493" s="19"/>
      <c r="BQ493" s="19"/>
      <c r="BR493" s="19"/>
      <c r="BS493" s="19"/>
      <c r="BT493" s="19"/>
      <c r="BU493" s="19"/>
      <c r="BV493" s="19"/>
      <c r="BW493" s="19"/>
      <c r="BX493" s="19"/>
      <c r="BY493" s="19"/>
      <c r="BZ493" s="19"/>
      <c r="CA493" s="19"/>
      <c r="CB493" s="19"/>
      <c r="CC493" s="19"/>
      <c r="CD493" s="19"/>
      <c r="CE493" s="19"/>
      <c r="CF493" s="19"/>
      <c r="CG493" s="19"/>
      <c r="CH493" s="19"/>
      <c r="CI493" s="19"/>
      <c r="CJ493" s="19"/>
      <c r="CK493" s="19"/>
      <c r="CL493" s="19"/>
      <c r="CM493" s="84"/>
      <c r="CN493" s="14"/>
      <c r="CO493" s="412"/>
    </row>
    <row r="494" spans="1:93" s="4" customFormat="1" x14ac:dyDescent="0.25">
      <c r="A494" s="84"/>
      <c r="B494" s="84"/>
      <c r="C494" s="14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  <c r="AV494" s="19"/>
      <c r="AW494" s="19"/>
      <c r="AX494" s="19"/>
      <c r="AY494" s="19"/>
      <c r="AZ494" s="19"/>
      <c r="BA494" s="19"/>
      <c r="BB494" s="19"/>
      <c r="BC494" s="19"/>
      <c r="BD494" s="19"/>
      <c r="BE494" s="19"/>
      <c r="BF494" s="19"/>
      <c r="BG494" s="19"/>
      <c r="BH494" s="19"/>
      <c r="BI494" s="19"/>
      <c r="BJ494" s="19"/>
      <c r="BK494" s="19"/>
      <c r="BL494" s="19"/>
      <c r="BM494" s="19"/>
      <c r="BN494" s="19"/>
      <c r="BO494" s="19"/>
      <c r="BP494" s="19"/>
      <c r="BQ494" s="19"/>
      <c r="BR494" s="19"/>
      <c r="BS494" s="19"/>
      <c r="BT494" s="19"/>
      <c r="BU494" s="19"/>
      <c r="BV494" s="19"/>
      <c r="BW494" s="19"/>
      <c r="BX494" s="19"/>
      <c r="BY494" s="19"/>
      <c r="BZ494" s="19"/>
      <c r="CA494" s="19"/>
      <c r="CB494" s="19"/>
      <c r="CC494" s="19"/>
      <c r="CD494" s="19"/>
      <c r="CE494" s="19"/>
      <c r="CF494" s="19"/>
      <c r="CG494" s="19"/>
      <c r="CH494" s="19"/>
      <c r="CI494" s="19"/>
      <c r="CJ494" s="19"/>
      <c r="CK494" s="19"/>
      <c r="CL494" s="19"/>
      <c r="CM494" s="84"/>
      <c r="CN494" s="14"/>
      <c r="CO494" s="412"/>
    </row>
    <row r="495" spans="1:93" s="4" customFormat="1" x14ac:dyDescent="0.25">
      <c r="A495" s="84"/>
      <c r="B495" s="84"/>
      <c r="C495" s="14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  <c r="AV495" s="19"/>
      <c r="AW495" s="19"/>
      <c r="AX495" s="19"/>
      <c r="AY495" s="19"/>
      <c r="AZ495" s="19"/>
      <c r="BA495" s="19"/>
      <c r="BB495" s="19"/>
      <c r="BC495" s="19"/>
      <c r="BD495" s="19"/>
      <c r="BE495" s="19"/>
      <c r="BF495" s="19"/>
      <c r="BG495" s="19"/>
      <c r="BH495" s="19"/>
      <c r="BI495" s="19"/>
      <c r="BJ495" s="19"/>
      <c r="BK495" s="19"/>
      <c r="BL495" s="19"/>
      <c r="BM495" s="19"/>
      <c r="BN495" s="19"/>
      <c r="BO495" s="19"/>
      <c r="BP495" s="19"/>
      <c r="BQ495" s="19"/>
      <c r="BR495" s="19"/>
      <c r="BS495" s="19"/>
      <c r="BT495" s="19"/>
      <c r="BU495" s="19"/>
      <c r="BV495" s="19"/>
      <c r="BW495" s="19"/>
      <c r="BX495" s="19"/>
      <c r="BY495" s="19"/>
      <c r="BZ495" s="19"/>
      <c r="CA495" s="19"/>
      <c r="CB495" s="19"/>
      <c r="CC495" s="19"/>
      <c r="CD495" s="19"/>
      <c r="CE495" s="19"/>
      <c r="CF495" s="19"/>
      <c r="CG495" s="19"/>
      <c r="CH495" s="19"/>
      <c r="CI495" s="19"/>
      <c r="CJ495" s="19"/>
      <c r="CK495" s="19"/>
      <c r="CL495" s="19"/>
      <c r="CM495" s="84"/>
      <c r="CN495" s="14"/>
      <c r="CO495" s="412"/>
    </row>
    <row r="496" spans="1:93" s="4" customFormat="1" x14ac:dyDescent="0.25">
      <c r="A496" s="84"/>
      <c r="B496" s="84"/>
      <c r="C496" s="14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  <c r="AV496" s="19"/>
      <c r="AW496" s="19"/>
      <c r="AX496" s="19"/>
      <c r="AY496" s="19"/>
      <c r="AZ496" s="19"/>
      <c r="BA496" s="19"/>
      <c r="BB496" s="19"/>
      <c r="BC496" s="19"/>
      <c r="BD496" s="19"/>
      <c r="BE496" s="19"/>
      <c r="BF496" s="19"/>
      <c r="BG496" s="19"/>
      <c r="BH496" s="19"/>
      <c r="BI496" s="19"/>
      <c r="BJ496" s="19"/>
      <c r="BK496" s="19"/>
      <c r="BL496" s="19"/>
      <c r="BM496" s="19"/>
      <c r="BN496" s="19"/>
      <c r="BO496" s="19"/>
      <c r="BP496" s="19"/>
      <c r="BQ496" s="19"/>
      <c r="BR496" s="19"/>
      <c r="BS496" s="19"/>
      <c r="BT496" s="19"/>
      <c r="BU496" s="19"/>
      <c r="BV496" s="19"/>
      <c r="BW496" s="19"/>
      <c r="BX496" s="19"/>
      <c r="BY496" s="19"/>
      <c r="BZ496" s="19"/>
      <c r="CA496" s="19"/>
      <c r="CB496" s="19"/>
      <c r="CC496" s="19"/>
      <c r="CD496" s="19"/>
      <c r="CE496" s="19"/>
      <c r="CF496" s="19"/>
      <c r="CG496" s="19"/>
      <c r="CH496" s="19"/>
      <c r="CI496" s="19"/>
      <c r="CJ496" s="19"/>
      <c r="CK496" s="19"/>
      <c r="CL496" s="19"/>
      <c r="CM496" s="84"/>
      <c r="CN496" s="14"/>
      <c r="CO496" s="412"/>
    </row>
    <row r="497" spans="1:93" s="4" customFormat="1" x14ac:dyDescent="0.25">
      <c r="A497" s="84"/>
      <c r="B497" s="84"/>
      <c r="C497" s="14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  <c r="AV497" s="19"/>
      <c r="AW497" s="19"/>
      <c r="AX497" s="19"/>
      <c r="AY497" s="19"/>
      <c r="AZ497" s="19"/>
      <c r="BA497" s="19"/>
      <c r="BB497" s="19"/>
      <c r="BC497" s="19"/>
      <c r="BD497" s="19"/>
      <c r="BE497" s="19"/>
      <c r="BF497" s="19"/>
      <c r="BG497" s="19"/>
      <c r="BH497" s="19"/>
      <c r="BI497" s="19"/>
      <c r="BJ497" s="19"/>
      <c r="BK497" s="19"/>
      <c r="BL497" s="19"/>
      <c r="BM497" s="19"/>
      <c r="BN497" s="19"/>
      <c r="BO497" s="19"/>
      <c r="BP497" s="19"/>
      <c r="BQ497" s="19"/>
      <c r="BR497" s="19"/>
      <c r="BS497" s="19"/>
      <c r="BT497" s="19"/>
      <c r="BU497" s="19"/>
      <c r="BV497" s="19"/>
      <c r="BW497" s="19"/>
      <c r="BX497" s="19"/>
      <c r="BY497" s="19"/>
      <c r="BZ497" s="19"/>
      <c r="CA497" s="19"/>
      <c r="CB497" s="19"/>
      <c r="CC497" s="19"/>
      <c r="CD497" s="19"/>
      <c r="CE497" s="19"/>
      <c r="CF497" s="19"/>
      <c r="CG497" s="19"/>
      <c r="CH497" s="19"/>
      <c r="CI497" s="19"/>
      <c r="CJ497" s="19"/>
      <c r="CK497" s="19"/>
      <c r="CL497" s="19"/>
      <c r="CM497" s="84"/>
      <c r="CN497" s="14"/>
      <c r="CO497" s="412"/>
    </row>
    <row r="498" spans="1:93" s="4" customFormat="1" x14ac:dyDescent="0.25">
      <c r="A498" s="84"/>
      <c r="B498" s="84"/>
      <c r="C498" s="14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  <c r="AV498" s="19"/>
      <c r="AW498" s="19"/>
      <c r="AX498" s="19"/>
      <c r="AY498" s="19"/>
      <c r="AZ498" s="19"/>
      <c r="BA498" s="19"/>
      <c r="BB498" s="19"/>
      <c r="BC498" s="19"/>
      <c r="BD498" s="19"/>
      <c r="BE498" s="19"/>
      <c r="BF498" s="19"/>
      <c r="BG498" s="19"/>
      <c r="BH498" s="19"/>
      <c r="BI498" s="19"/>
      <c r="BJ498" s="19"/>
      <c r="BK498" s="19"/>
      <c r="BL498" s="19"/>
      <c r="BM498" s="19"/>
      <c r="BN498" s="19"/>
      <c r="BO498" s="19"/>
      <c r="BP498" s="19"/>
      <c r="BQ498" s="19"/>
      <c r="BR498" s="19"/>
      <c r="BS498" s="19"/>
      <c r="BT498" s="19"/>
      <c r="BU498" s="19"/>
      <c r="BV498" s="19"/>
      <c r="BW498" s="19"/>
      <c r="BX498" s="19"/>
      <c r="BY498" s="19"/>
      <c r="BZ498" s="19"/>
      <c r="CA498" s="19"/>
      <c r="CB498" s="19"/>
      <c r="CC498" s="19"/>
      <c r="CD498" s="19"/>
      <c r="CE498" s="19"/>
      <c r="CF498" s="19"/>
      <c r="CG498" s="19"/>
      <c r="CH498" s="19"/>
      <c r="CI498" s="19"/>
      <c r="CJ498" s="19"/>
      <c r="CK498" s="19"/>
      <c r="CL498" s="19"/>
      <c r="CM498" s="84"/>
      <c r="CN498" s="14"/>
      <c r="CO498" s="412"/>
    </row>
    <row r="499" spans="1:93" s="4" customFormat="1" x14ac:dyDescent="0.25">
      <c r="A499" s="84"/>
      <c r="B499" s="84"/>
      <c r="C499" s="14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19"/>
      <c r="AW499" s="19"/>
      <c r="AX499" s="19"/>
      <c r="AY499" s="19"/>
      <c r="AZ499" s="19"/>
      <c r="BA499" s="19"/>
      <c r="BB499" s="19"/>
      <c r="BC499" s="19"/>
      <c r="BD499" s="19"/>
      <c r="BE499" s="19"/>
      <c r="BF499" s="19"/>
      <c r="BG499" s="19"/>
      <c r="BH499" s="19"/>
      <c r="BI499" s="19"/>
      <c r="BJ499" s="19"/>
      <c r="BK499" s="19"/>
      <c r="BL499" s="19"/>
      <c r="BM499" s="19"/>
      <c r="BN499" s="19"/>
      <c r="BO499" s="19"/>
      <c r="BP499" s="19"/>
      <c r="BQ499" s="19"/>
      <c r="BR499" s="19"/>
      <c r="BS499" s="19"/>
      <c r="BT499" s="19"/>
      <c r="BU499" s="19"/>
      <c r="BV499" s="19"/>
      <c r="BW499" s="19"/>
      <c r="BX499" s="19"/>
      <c r="BY499" s="19"/>
      <c r="BZ499" s="19"/>
      <c r="CA499" s="19"/>
      <c r="CB499" s="19"/>
      <c r="CC499" s="19"/>
      <c r="CD499" s="19"/>
      <c r="CE499" s="19"/>
      <c r="CF499" s="19"/>
      <c r="CG499" s="19"/>
      <c r="CH499" s="19"/>
      <c r="CI499" s="19"/>
      <c r="CJ499" s="19"/>
      <c r="CK499" s="19"/>
      <c r="CL499" s="19"/>
      <c r="CM499" s="84"/>
      <c r="CN499" s="14"/>
      <c r="CO499" s="412"/>
    </row>
    <row r="500" spans="1:93" s="4" customFormat="1" x14ac:dyDescent="0.25">
      <c r="A500" s="84"/>
      <c r="B500" s="84"/>
      <c r="C500" s="14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  <c r="AV500" s="19"/>
      <c r="AW500" s="19"/>
      <c r="AX500" s="19"/>
      <c r="AY500" s="19"/>
      <c r="AZ500" s="19"/>
      <c r="BA500" s="19"/>
      <c r="BB500" s="19"/>
      <c r="BC500" s="19"/>
      <c r="BD500" s="19"/>
      <c r="BE500" s="19"/>
      <c r="BF500" s="19"/>
      <c r="BG500" s="19"/>
      <c r="BH500" s="19"/>
      <c r="BI500" s="19"/>
      <c r="BJ500" s="19"/>
      <c r="BK500" s="19"/>
      <c r="BL500" s="19"/>
      <c r="BM500" s="19"/>
      <c r="BN500" s="19"/>
      <c r="BO500" s="19"/>
      <c r="BP500" s="19"/>
      <c r="BQ500" s="19"/>
      <c r="BR500" s="19"/>
      <c r="BS500" s="19"/>
      <c r="BT500" s="19"/>
      <c r="BU500" s="19"/>
      <c r="BV500" s="19"/>
      <c r="BW500" s="19"/>
      <c r="BX500" s="19"/>
      <c r="BY500" s="19"/>
      <c r="BZ500" s="19"/>
      <c r="CA500" s="19"/>
      <c r="CB500" s="19"/>
      <c r="CC500" s="19"/>
      <c r="CD500" s="19"/>
      <c r="CE500" s="19"/>
      <c r="CF500" s="19"/>
      <c r="CG500" s="19"/>
      <c r="CH500" s="19"/>
      <c r="CI500" s="19"/>
      <c r="CJ500" s="19"/>
      <c r="CK500" s="19"/>
      <c r="CL500" s="19"/>
      <c r="CM500" s="84"/>
      <c r="CN500" s="14"/>
      <c r="CO500" s="412"/>
    </row>
    <row r="501" spans="1:93" s="4" customFormat="1" x14ac:dyDescent="0.25">
      <c r="A501" s="84"/>
      <c r="B501" s="84"/>
      <c r="C501" s="14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  <c r="AV501" s="19"/>
      <c r="AW501" s="19"/>
      <c r="AX501" s="19"/>
      <c r="AY501" s="19"/>
      <c r="AZ501" s="19"/>
      <c r="BA501" s="19"/>
      <c r="BB501" s="19"/>
      <c r="BC501" s="19"/>
      <c r="BD501" s="19"/>
      <c r="BE501" s="19"/>
      <c r="BF501" s="19"/>
      <c r="BG501" s="19"/>
      <c r="BH501" s="19"/>
      <c r="BI501" s="19"/>
      <c r="BJ501" s="19"/>
      <c r="BK501" s="19"/>
      <c r="BL501" s="19"/>
      <c r="BM501" s="19"/>
      <c r="BN501" s="19"/>
      <c r="BO501" s="19"/>
      <c r="BP501" s="19"/>
      <c r="BQ501" s="19"/>
      <c r="BR501" s="19"/>
      <c r="BS501" s="19"/>
      <c r="BT501" s="19"/>
      <c r="BU501" s="19"/>
      <c r="BV501" s="19"/>
      <c r="BW501" s="19"/>
      <c r="BX501" s="19"/>
      <c r="BY501" s="19"/>
      <c r="BZ501" s="19"/>
      <c r="CA501" s="19"/>
      <c r="CB501" s="19"/>
      <c r="CC501" s="19"/>
      <c r="CD501" s="19"/>
      <c r="CE501" s="19"/>
      <c r="CF501" s="19"/>
      <c r="CG501" s="19"/>
      <c r="CH501" s="19"/>
      <c r="CI501" s="19"/>
      <c r="CJ501" s="19"/>
      <c r="CK501" s="19"/>
      <c r="CL501" s="19"/>
      <c r="CM501" s="84"/>
      <c r="CN501" s="14"/>
      <c r="CO501" s="412"/>
    </row>
    <row r="502" spans="1:93" s="4" customFormat="1" x14ac:dyDescent="0.25">
      <c r="A502" s="84"/>
      <c r="B502" s="84"/>
      <c r="C502" s="14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  <c r="AV502" s="19"/>
      <c r="AW502" s="19"/>
      <c r="AX502" s="19"/>
      <c r="AY502" s="19"/>
      <c r="AZ502" s="19"/>
      <c r="BA502" s="19"/>
      <c r="BB502" s="19"/>
      <c r="BC502" s="19"/>
      <c r="BD502" s="19"/>
      <c r="BE502" s="19"/>
      <c r="BF502" s="19"/>
      <c r="BG502" s="19"/>
      <c r="BH502" s="19"/>
      <c r="BI502" s="19"/>
      <c r="BJ502" s="19"/>
      <c r="BK502" s="19"/>
      <c r="BL502" s="19"/>
      <c r="BM502" s="19"/>
      <c r="BN502" s="19"/>
      <c r="BO502" s="19"/>
      <c r="BP502" s="19"/>
      <c r="BQ502" s="19"/>
      <c r="BR502" s="19"/>
      <c r="BS502" s="19"/>
      <c r="BT502" s="19"/>
      <c r="BU502" s="19"/>
      <c r="BV502" s="19"/>
      <c r="BW502" s="19"/>
      <c r="BX502" s="19"/>
      <c r="BY502" s="19"/>
      <c r="BZ502" s="19"/>
      <c r="CA502" s="19"/>
      <c r="CB502" s="19"/>
      <c r="CC502" s="19"/>
      <c r="CD502" s="19"/>
      <c r="CE502" s="19"/>
      <c r="CF502" s="19"/>
      <c r="CG502" s="19"/>
      <c r="CH502" s="19"/>
      <c r="CI502" s="19"/>
      <c r="CJ502" s="19"/>
      <c r="CK502" s="19"/>
      <c r="CL502" s="19"/>
      <c r="CM502" s="84"/>
      <c r="CN502" s="14"/>
      <c r="CO502" s="412"/>
    </row>
    <row r="503" spans="1:93" s="4" customFormat="1" x14ac:dyDescent="0.25">
      <c r="A503" s="84"/>
      <c r="B503" s="84"/>
      <c r="C503" s="14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  <c r="AV503" s="19"/>
      <c r="AW503" s="19"/>
      <c r="AX503" s="19"/>
      <c r="AY503" s="19"/>
      <c r="AZ503" s="19"/>
      <c r="BA503" s="19"/>
      <c r="BB503" s="19"/>
      <c r="BC503" s="19"/>
      <c r="BD503" s="19"/>
      <c r="BE503" s="19"/>
      <c r="BF503" s="19"/>
      <c r="BG503" s="19"/>
      <c r="BH503" s="19"/>
      <c r="BI503" s="19"/>
      <c r="BJ503" s="19"/>
      <c r="BK503" s="19"/>
      <c r="BL503" s="19"/>
      <c r="BM503" s="19"/>
      <c r="BN503" s="19"/>
      <c r="BO503" s="19"/>
      <c r="BP503" s="19"/>
      <c r="BQ503" s="19"/>
      <c r="BR503" s="19"/>
      <c r="BS503" s="19"/>
      <c r="BT503" s="19"/>
      <c r="BU503" s="19"/>
      <c r="BV503" s="19"/>
      <c r="BW503" s="19"/>
      <c r="BX503" s="19"/>
      <c r="BY503" s="19"/>
      <c r="BZ503" s="19"/>
      <c r="CA503" s="19"/>
      <c r="CB503" s="19"/>
      <c r="CC503" s="19"/>
      <c r="CD503" s="19"/>
      <c r="CE503" s="19"/>
      <c r="CF503" s="19"/>
      <c r="CG503" s="19"/>
      <c r="CH503" s="19"/>
      <c r="CI503" s="19"/>
      <c r="CJ503" s="19"/>
      <c r="CK503" s="19"/>
      <c r="CL503" s="19"/>
      <c r="CM503" s="84"/>
      <c r="CN503" s="14"/>
      <c r="CO503" s="412"/>
    </row>
    <row r="504" spans="1:93" s="4" customFormat="1" x14ac:dyDescent="0.25">
      <c r="A504" s="84"/>
      <c r="B504" s="84"/>
      <c r="C504" s="14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  <c r="AV504" s="19"/>
      <c r="AW504" s="19"/>
      <c r="AX504" s="19"/>
      <c r="AY504" s="19"/>
      <c r="AZ504" s="19"/>
      <c r="BA504" s="19"/>
      <c r="BB504" s="19"/>
      <c r="BC504" s="19"/>
      <c r="BD504" s="19"/>
      <c r="BE504" s="19"/>
      <c r="BF504" s="19"/>
      <c r="BG504" s="19"/>
      <c r="BH504" s="19"/>
      <c r="BI504" s="19"/>
      <c r="BJ504" s="19"/>
      <c r="BK504" s="19"/>
      <c r="BL504" s="19"/>
      <c r="BM504" s="19"/>
      <c r="BN504" s="19"/>
      <c r="BO504" s="19"/>
      <c r="BP504" s="19"/>
      <c r="BQ504" s="19"/>
      <c r="BR504" s="19"/>
      <c r="BS504" s="19"/>
      <c r="BT504" s="19"/>
      <c r="BU504" s="19"/>
      <c r="BV504" s="19"/>
      <c r="BW504" s="19"/>
      <c r="BX504" s="19"/>
      <c r="BY504" s="19"/>
      <c r="BZ504" s="19"/>
      <c r="CA504" s="19"/>
      <c r="CB504" s="19"/>
      <c r="CC504" s="19"/>
      <c r="CD504" s="19"/>
      <c r="CE504" s="19"/>
      <c r="CF504" s="19"/>
      <c r="CG504" s="19"/>
      <c r="CH504" s="19"/>
      <c r="CI504" s="19"/>
      <c r="CJ504" s="19"/>
      <c r="CK504" s="19"/>
      <c r="CL504" s="19"/>
      <c r="CM504" s="84"/>
      <c r="CN504" s="14"/>
      <c r="CO504" s="412"/>
    </row>
    <row r="505" spans="1:93" s="4" customFormat="1" x14ac:dyDescent="0.25">
      <c r="A505" s="84"/>
      <c r="B505" s="84"/>
      <c r="C505" s="14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  <c r="AV505" s="19"/>
      <c r="AW505" s="19"/>
      <c r="AX505" s="19"/>
      <c r="AY505" s="19"/>
      <c r="AZ505" s="19"/>
      <c r="BA505" s="19"/>
      <c r="BB505" s="19"/>
      <c r="BC505" s="19"/>
      <c r="BD505" s="19"/>
      <c r="BE505" s="19"/>
      <c r="BF505" s="19"/>
      <c r="BG505" s="19"/>
      <c r="BH505" s="19"/>
      <c r="BI505" s="19"/>
      <c r="BJ505" s="19"/>
      <c r="BK505" s="19"/>
      <c r="BL505" s="19"/>
      <c r="BM505" s="19"/>
      <c r="BN505" s="19"/>
      <c r="BO505" s="19"/>
      <c r="BP505" s="19"/>
      <c r="BQ505" s="19"/>
      <c r="BR505" s="19"/>
      <c r="BS505" s="19"/>
      <c r="BT505" s="19"/>
      <c r="BU505" s="19"/>
      <c r="BV505" s="19"/>
      <c r="BW505" s="19"/>
      <c r="BX505" s="19"/>
      <c r="BY505" s="19"/>
      <c r="BZ505" s="19"/>
      <c r="CA505" s="19"/>
      <c r="CB505" s="19"/>
      <c r="CC505" s="19"/>
      <c r="CD505" s="19"/>
      <c r="CE505" s="19"/>
      <c r="CF505" s="19"/>
      <c r="CG505" s="19"/>
      <c r="CH505" s="19"/>
      <c r="CI505" s="19"/>
      <c r="CJ505" s="19"/>
      <c r="CK505" s="19"/>
      <c r="CL505" s="19"/>
      <c r="CM505" s="84"/>
      <c r="CN505" s="14"/>
      <c r="CO505" s="412"/>
    </row>
    <row r="506" spans="1:93" s="4" customFormat="1" x14ac:dyDescent="0.25">
      <c r="A506" s="84"/>
      <c r="B506" s="84"/>
      <c r="C506" s="14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  <c r="AV506" s="19"/>
      <c r="AW506" s="19"/>
      <c r="AX506" s="19"/>
      <c r="AY506" s="19"/>
      <c r="AZ506" s="19"/>
      <c r="BA506" s="19"/>
      <c r="BB506" s="19"/>
      <c r="BC506" s="19"/>
      <c r="BD506" s="19"/>
      <c r="BE506" s="19"/>
      <c r="BF506" s="19"/>
      <c r="BG506" s="19"/>
      <c r="BH506" s="19"/>
      <c r="BI506" s="19"/>
      <c r="BJ506" s="19"/>
      <c r="BK506" s="19"/>
      <c r="BL506" s="19"/>
      <c r="BM506" s="19"/>
      <c r="BN506" s="19"/>
      <c r="BO506" s="19"/>
      <c r="BP506" s="19"/>
      <c r="BQ506" s="19"/>
      <c r="BR506" s="19"/>
      <c r="BS506" s="19"/>
      <c r="BT506" s="19"/>
      <c r="BU506" s="19"/>
      <c r="BV506" s="19"/>
      <c r="BW506" s="19"/>
      <c r="BX506" s="19"/>
      <c r="BY506" s="19"/>
      <c r="BZ506" s="19"/>
      <c r="CA506" s="19"/>
      <c r="CB506" s="19"/>
      <c r="CC506" s="19"/>
      <c r="CD506" s="19"/>
      <c r="CE506" s="19"/>
      <c r="CF506" s="19"/>
      <c r="CG506" s="19"/>
      <c r="CH506" s="19"/>
      <c r="CI506" s="19"/>
      <c r="CJ506" s="19"/>
      <c r="CK506" s="19"/>
      <c r="CL506" s="19"/>
      <c r="CM506" s="84"/>
      <c r="CN506" s="14"/>
      <c r="CO506" s="412"/>
    </row>
    <row r="507" spans="1:93" s="4" customFormat="1" x14ac:dyDescent="0.25">
      <c r="A507" s="84"/>
      <c r="B507" s="84"/>
      <c r="C507" s="14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  <c r="AV507" s="19"/>
      <c r="AW507" s="19"/>
      <c r="AX507" s="19"/>
      <c r="AY507" s="19"/>
      <c r="AZ507" s="19"/>
      <c r="BA507" s="19"/>
      <c r="BB507" s="19"/>
      <c r="BC507" s="19"/>
      <c r="BD507" s="19"/>
      <c r="BE507" s="19"/>
      <c r="BF507" s="19"/>
      <c r="BG507" s="19"/>
      <c r="BH507" s="19"/>
      <c r="BI507" s="19"/>
      <c r="BJ507" s="19"/>
      <c r="BK507" s="19"/>
      <c r="BL507" s="19"/>
      <c r="BM507" s="19"/>
      <c r="BN507" s="19"/>
      <c r="BO507" s="19"/>
      <c r="BP507" s="19"/>
      <c r="BQ507" s="19"/>
      <c r="BR507" s="19"/>
      <c r="BS507" s="19"/>
      <c r="BT507" s="19"/>
      <c r="BU507" s="19"/>
      <c r="BV507" s="19"/>
      <c r="BW507" s="19"/>
      <c r="BX507" s="19"/>
      <c r="BY507" s="19"/>
      <c r="BZ507" s="19"/>
      <c r="CA507" s="19"/>
      <c r="CB507" s="19"/>
      <c r="CC507" s="19"/>
      <c r="CD507" s="19"/>
      <c r="CE507" s="19"/>
      <c r="CF507" s="19"/>
      <c r="CG507" s="19"/>
      <c r="CH507" s="19"/>
      <c r="CI507" s="19"/>
      <c r="CJ507" s="19"/>
      <c r="CK507" s="19"/>
      <c r="CL507" s="19"/>
      <c r="CM507" s="84"/>
      <c r="CN507" s="14"/>
      <c r="CO507" s="412"/>
    </row>
    <row r="508" spans="1:93" s="4" customFormat="1" x14ac:dyDescent="0.25">
      <c r="A508" s="84"/>
      <c r="B508" s="84"/>
      <c r="C508" s="14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  <c r="AV508" s="19"/>
      <c r="AW508" s="19"/>
      <c r="AX508" s="19"/>
      <c r="AY508" s="19"/>
      <c r="AZ508" s="19"/>
      <c r="BA508" s="19"/>
      <c r="BB508" s="19"/>
      <c r="BC508" s="19"/>
      <c r="BD508" s="19"/>
      <c r="BE508" s="19"/>
      <c r="BF508" s="19"/>
      <c r="BG508" s="19"/>
      <c r="BH508" s="19"/>
      <c r="BI508" s="19"/>
      <c r="BJ508" s="19"/>
      <c r="BK508" s="19"/>
      <c r="BL508" s="19"/>
      <c r="BM508" s="19"/>
      <c r="BN508" s="19"/>
      <c r="BO508" s="19"/>
      <c r="BP508" s="19"/>
      <c r="BQ508" s="19"/>
      <c r="BR508" s="19"/>
      <c r="BS508" s="19"/>
      <c r="BT508" s="19"/>
      <c r="BU508" s="19"/>
      <c r="BV508" s="19"/>
      <c r="BW508" s="19"/>
      <c r="BX508" s="19"/>
      <c r="BY508" s="19"/>
      <c r="BZ508" s="19"/>
      <c r="CA508" s="19"/>
      <c r="CB508" s="19"/>
      <c r="CC508" s="19"/>
      <c r="CD508" s="19"/>
      <c r="CE508" s="19"/>
      <c r="CF508" s="19"/>
      <c r="CG508" s="19"/>
      <c r="CH508" s="19"/>
      <c r="CI508" s="19"/>
      <c r="CJ508" s="19"/>
      <c r="CK508" s="19"/>
      <c r="CL508" s="19"/>
      <c r="CM508" s="84"/>
      <c r="CN508" s="14"/>
      <c r="CO508" s="412"/>
    </row>
    <row r="509" spans="1:93" s="4" customFormat="1" x14ac:dyDescent="0.25">
      <c r="A509" s="84"/>
      <c r="B509" s="84"/>
      <c r="C509" s="14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  <c r="AV509" s="19"/>
      <c r="AW509" s="19"/>
      <c r="AX509" s="19"/>
      <c r="AY509" s="19"/>
      <c r="AZ509" s="19"/>
      <c r="BA509" s="19"/>
      <c r="BB509" s="19"/>
      <c r="BC509" s="19"/>
      <c r="BD509" s="19"/>
      <c r="BE509" s="19"/>
      <c r="BF509" s="19"/>
      <c r="BG509" s="19"/>
      <c r="BH509" s="19"/>
      <c r="BI509" s="19"/>
      <c r="BJ509" s="19"/>
      <c r="BK509" s="19"/>
      <c r="BL509" s="19"/>
      <c r="BM509" s="19"/>
      <c r="BN509" s="19"/>
      <c r="BO509" s="19"/>
      <c r="BP509" s="19"/>
      <c r="BQ509" s="19"/>
      <c r="BR509" s="19"/>
      <c r="BS509" s="19"/>
      <c r="BT509" s="19"/>
      <c r="BU509" s="19"/>
      <c r="BV509" s="19"/>
      <c r="BW509" s="19"/>
      <c r="BX509" s="19"/>
      <c r="BY509" s="19"/>
      <c r="BZ509" s="19"/>
      <c r="CA509" s="19"/>
      <c r="CB509" s="19"/>
      <c r="CC509" s="19"/>
      <c r="CD509" s="19"/>
      <c r="CE509" s="19"/>
      <c r="CF509" s="19"/>
      <c r="CG509" s="19"/>
      <c r="CH509" s="19"/>
      <c r="CI509" s="19"/>
      <c r="CJ509" s="19"/>
      <c r="CK509" s="19"/>
      <c r="CL509" s="19"/>
      <c r="CM509" s="84"/>
      <c r="CN509" s="14"/>
      <c r="CO509" s="412"/>
    </row>
    <row r="510" spans="1:93" s="4" customFormat="1" x14ac:dyDescent="0.25">
      <c r="A510" s="84"/>
      <c r="B510" s="84"/>
      <c r="C510" s="14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  <c r="AV510" s="19"/>
      <c r="AW510" s="19"/>
      <c r="AX510" s="19"/>
      <c r="AY510" s="19"/>
      <c r="AZ510" s="19"/>
      <c r="BA510" s="19"/>
      <c r="BB510" s="19"/>
      <c r="BC510" s="19"/>
      <c r="BD510" s="19"/>
      <c r="BE510" s="19"/>
      <c r="BF510" s="19"/>
      <c r="BG510" s="19"/>
      <c r="BH510" s="19"/>
      <c r="BI510" s="19"/>
      <c r="BJ510" s="19"/>
      <c r="BK510" s="19"/>
      <c r="BL510" s="19"/>
      <c r="BM510" s="19"/>
      <c r="BN510" s="19"/>
      <c r="BO510" s="19"/>
      <c r="BP510" s="19"/>
      <c r="BQ510" s="19"/>
      <c r="BR510" s="19"/>
      <c r="BS510" s="19"/>
      <c r="BT510" s="19"/>
      <c r="BU510" s="19"/>
      <c r="BV510" s="19"/>
      <c r="BW510" s="19"/>
      <c r="BX510" s="19"/>
      <c r="BY510" s="19"/>
      <c r="BZ510" s="19"/>
      <c r="CA510" s="19"/>
      <c r="CB510" s="19"/>
      <c r="CC510" s="19"/>
      <c r="CD510" s="19"/>
      <c r="CE510" s="19"/>
      <c r="CF510" s="19"/>
      <c r="CG510" s="19"/>
      <c r="CH510" s="19"/>
      <c r="CI510" s="19"/>
      <c r="CJ510" s="19"/>
      <c r="CK510" s="19"/>
      <c r="CL510" s="19"/>
      <c r="CM510" s="84"/>
      <c r="CN510" s="14"/>
      <c r="CO510" s="412"/>
    </row>
    <row r="511" spans="1:93" s="4" customFormat="1" x14ac:dyDescent="0.25">
      <c r="A511" s="84"/>
      <c r="B511" s="84"/>
      <c r="C511" s="14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  <c r="AV511" s="19"/>
      <c r="AW511" s="19"/>
      <c r="AX511" s="19"/>
      <c r="AY511" s="19"/>
      <c r="AZ511" s="19"/>
      <c r="BA511" s="19"/>
      <c r="BB511" s="19"/>
      <c r="BC511" s="19"/>
      <c r="BD511" s="19"/>
      <c r="BE511" s="19"/>
      <c r="BF511" s="19"/>
      <c r="BG511" s="19"/>
      <c r="BH511" s="19"/>
      <c r="BI511" s="19"/>
      <c r="BJ511" s="19"/>
      <c r="BK511" s="19"/>
      <c r="BL511" s="19"/>
      <c r="BM511" s="19"/>
      <c r="BN511" s="19"/>
      <c r="BO511" s="19"/>
      <c r="BP511" s="19"/>
      <c r="BQ511" s="19"/>
      <c r="BR511" s="19"/>
      <c r="BS511" s="19"/>
      <c r="BT511" s="19"/>
      <c r="BU511" s="19"/>
      <c r="BV511" s="19"/>
      <c r="BW511" s="19"/>
      <c r="BX511" s="19"/>
      <c r="BY511" s="19"/>
      <c r="BZ511" s="19"/>
      <c r="CA511" s="19"/>
      <c r="CB511" s="19"/>
      <c r="CC511" s="19"/>
      <c r="CD511" s="19"/>
      <c r="CE511" s="19"/>
      <c r="CF511" s="19"/>
      <c r="CG511" s="19"/>
      <c r="CH511" s="19"/>
      <c r="CI511" s="19"/>
      <c r="CJ511" s="19"/>
      <c r="CK511" s="19"/>
      <c r="CL511" s="19"/>
      <c r="CM511" s="84"/>
      <c r="CN511" s="14"/>
      <c r="CO511" s="412"/>
    </row>
    <row r="512" spans="1:93" s="4" customFormat="1" x14ac:dyDescent="0.25">
      <c r="A512" s="84"/>
      <c r="B512" s="84"/>
      <c r="C512" s="14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  <c r="AV512" s="19"/>
      <c r="AW512" s="19"/>
      <c r="AX512" s="19"/>
      <c r="AY512" s="19"/>
      <c r="AZ512" s="19"/>
      <c r="BA512" s="19"/>
      <c r="BB512" s="19"/>
      <c r="BC512" s="19"/>
      <c r="BD512" s="19"/>
      <c r="BE512" s="19"/>
      <c r="BF512" s="19"/>
      <c r="BG512" s="19"/>
      <c r="BH512" s="19"/>
      <c r="BI512" s="19"/>
      <c r="BJ512" s="19"/>
      <c r="BK512" s="19"/>
      <c r="BL512" s="19"/>
      <c r="BM512" s="19"/>
      <c r="BN512" s="19"/>
      <c r="BO512" s="19"/>
      <c r="BP512" s="19"/>
      <c r="BQ512" s="19"/>
      <c r="BR512" s="19"/>
      <c r="BS512" s="19"/>
      <c r="BT512" s="19"/>
      <c r="BU512" s="19"/>
      <c r="BV512" s="19"/>
      <c r="BW512" s="19"/>
      <c r="BX512" s="19"/>
      <c r="BY512" s="19"/>
      <c r="BZ512" s="19"/>
      <c r="CA512" s="19"/>
      <c r="CB512" s="19"/>
      <c r="CC512" s="19"/>
      <c r="CD512" s="19"/>
      <c r="CE512" s="19"/>
      <c r="CF512" s="19"/>
      <c r="CG512" s="19"/>
      <c r="CH512" s="19"/>
      <c r="CI512" s="19"/>
      <c r="CJ512" s="19"/>
      <c r="CK512" s="19"/>
      <c r="CL512" s="19"/>
      <c r="CM512" s="84"/>
      <c r="CN512" s="14"/>
      <c r="CO512" s="412"/>
    </row>
    <row r="513" spans="1:93" s="4" customFormat="1" x14ac:dyDescent="0.25">
      <c r="A513" s="84"/>
      <c r="B513" s="84"/>
      <c r="C513" s="14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  <c r="AS513" s="19"/>
      <c r="AT513" s="19"/>
      <c r="AU513" s="19"/>
      <c r="AV513" s="19"/>
      <c r="AW513" s="19"/>
      <c r="AX513" s="19"/>
      <c r="AY513" s="19"/>
      <c r="AZ513" s="19"/>
      <c r="BA513" s="19"/>
      <c r="BB513" s="19"/>
      <c r="BC513" s="19"/>
      <c r="BD513" s="19"/>
      <c r="BE513" s="19"/>
      <c r="BF513" s="19"/>
      <c r="BG513" s="19"/>
      <c r="BH513" s="19"/>
      <c r="BI513" s="19"/>
      <c r="BJ513" s="19"/>
      <c r="BK513" s="19"/>
      <c r="BL513" s="19"/>
      <c r="BM513" s="19"/>
      <c r="BN513" s="19"/>
      <c r="BO513" s="19"/>
      <c r="BP513" s="19"/>
      <c r="BQ513" s="19"/>
      <c r="BR513" s="19"/>
      <c r="BS513" s="19"/>
      <c r="BT513" s="19"/>
      <c r="BU513" s="19"/>
      <c r="BV513" s="19"/>
      <c r="BW513" s="19"/>
      <c r="BX513" s="19"/>
      <c r="BY513" s="19"/>
      <c r="BZ513" s="19"/>
      <c r="CA513" s="19"/>
      <c r="CB513" s="19"/>
      <c r="CC513" s="19"/>
      <c r="CD513" s="19"/>
      <c r="CE513" s="19"/>
      <c r="CF513" s="19"/>
      <c r="CG513" s="19"/>
      <c r="CH513" s="19"/>
      <c r="CI513" s="19"/>
      <c r="CJ513" s="19"/>
      <c r="CK513" s="19"/>
      <c r="CL513" s="19"/>
      <c r="CM513" s="84"/>
      <c r="CN513" s="14"/>
      <c r="CO513" s="412"/>
    </row>
    <row r="514" spans="1:93" s="4" customFormat="1" x14ac:dyDescent="0.25">
      <c r="A514" s="84"/>
      <c r="B514" s="84"/>
      <c r="C514" s="14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  <c r="AS514" s="19"/>
      <c r="AT514" s="19"/>
      <c r="AU514" s="19"/>
      <c r="AV514" s="19"/>
      <c r="AW514" s="19"/>
      <c r="AX514" s="19"/>
      <c r="AY514" s="19"/>
      <c r="AZ514" s="19"/>
      <c r="BA514" s="19"/>
      <c r="BB514" s="19"/>
      <c r="BC514" s="19"/>
      <c r="BD514" s="19"/>
      <c r="BE514" s="19"/>
      <c r="BF514" s="19"/>
      <c r="BG514" s="19"/>
      <c r="BH514" s="19"/>
      <c r="BI514" s="19"/>
      <c r="BJ514" s="19"/>
      <c r="BK514" s="19"/>
      <c r="BL514" s="19"/>
      <c r="BM514" s="19"/>
      <c r="BN514" s="19"/>
      <c r="BO514" s="19"/>
      <c r="BP514" s="19"/>
      <c r="BQ514" s="19"/>
      <c r="BR514" s="19"/>
      <c r="BS514" s="19"/>
      <c r="BT514" s="19"/>
      <c r="BU514" s="19"/>
      <c r="BV514" s="19"/>
      <c r="BW514" s="19"/>
      <c r="BX514" s="19"/>
      <c r="BY514" s="19"/>
      <c r="BZ514" s="19"/>
      <c r="CA514" s="19"/>
      <c r="CB514" s="19"/>
      <c r="CC514" s="19"/>
      <c r="CD514" s="19"/>
      <c r="CE514" s="19"/>
      <c r="CF514" s="19"/>
      <c r="CG514" s="19"/>
      <c r="CH514" s="19"/>
      <c r="CI514" s="19"/>
      <c r="CJ514" s="19"/>
      <c r="CK514" s="19"/>
      <c r="CL514" s="19"/>
      <c r="CM514" s="84"/>
      <c r="CN514" s="14"/>
      <c r="CO514" s="412"/>
    </row>
    <row r="515" spans="1:93" s="4" customFormat="1" x14ac:dyDescent="0.25">
      <c r="A515" s="84"/>
      <c r="B515" s="84"/>
      <c r="C515" s="14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  <c r="AS515" s="19"/>
      <c r="AT515" s="19"/>
      <c r="AU515" s="19"/>
      <c r="AV515" s="19"/>
      <c r="AW515" s="19"/>
      <c r="AX515" s="19"/>
      <c r="AY515" s="19"/>
      <c r="AZ515" s="19"/>
      <c r="BA515" s="19"/>
      <c r="BB515" s="19"/>
      <c r="BC515" s="19"/>
      <c r="BD515" s="19"/>
      <c r="BE515" s="19"/>
      <c r="BF515" s="19"/>
      <c r="BG515" s="19"/>
      <c r="BH515" s="19"/>
      <c r="BI515" s="19"/>
      <c r="BJ515" s="19"/>
      <c r="BK515" s="19"/>
      <c r="BL515" s="19"/>
      <c r="BM515" s="19"/>
      <c r="BN515" s="19"/>
      <c r="BO515" s="19"/>
      <c r="BP515" s="19"/>
      <c r="BQ515" s="19"/>
      <c r="BR515" s="19"/>
      <c r="BS515" s="19"/>
      <c r="BT515" s="19"/>
      <c r="BU515" s="19"/>
      <c r="BV515" s="19"/>
      <c r="BW515" s="19"/>
      <c r="BX515" s="19"/>
      <c r="BY515" s="19"/>
      <c r="BZ515" s="19"/>
      <c r="CA515" s="19"/>
      <c r="CB515" s="19"/>
      <c r="CC515" s="19"/>
      <c r="CD515" s="19"/>
      <c r="CE515" s="19"/>
      <c r="CF515" s="19"/>
      <c r="CG515" s="19"/>
      <c r="CH515" s="19"/>
      <c r="CI515" s="19"/>
      <c r="CJ515" s="19"/>
      <c r="CK515" s="19"/>
      <c r="CL515" s="19"/>
      <c r="CM515" s="84"/>
      <c r="CN515" s="14"/>
      <c r="CO515" s="412"/>
    </row>
    <row r="516" spans="1:93" s="4" customFormat="1" x14ac:dyDescent="0.25">
      <c r="A516" s="84"/>
      <c r="B516" s="84"/>
      <c r="C516" s="14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  <c r="AS516" s="19"/>
      <c r="AT516" s="19"/>
      <c r="AU516" s="19"/>
      <c r="AV516" s="19"/>
      <c r="AW516" s="19"/>
      <c r="AX516" s="19"/>
      <c r="AY516" s="19"/>
      <c r="AZ516" s="19"/>
      <c r="BA516" s="19"/>
      <c r="BB516" s="19"/>
      <c r="BC516" s="19"/>
      <c r="BD516" s="19"/>
      <c r="BE516" s="19"/>
      <c r="BF516" s="19"/>
      <c r="BG516" s="19"/>
      <c r="BH516" s="19"/>
      <c r="BI516" s="19"/>
      <c r="BJ516" s="19"/>
      <c r="BK516" s="19"/>
      <c r="BL516" s="19"/>
      <c r="BM516" s="19"/>
      <c r="BN516" s="19"/>
      <c r="BO516" s="19"/>
      <c r="BP516" s="19"/>
      <c r="BQ516" s="19"/>
      <c r="BR516" s="19"/>
      <c r="BS516" s="19"/>
      <c r="BT516" s="19"/>
      <c r="BU516" s="19"/>
      <c r="BV516" s="19"/>
      <c r="BW516" s="19"/>
      <c r="BX516" s="19"/>
      <c r="BY516" s="19"/>
      <c r="BZ516" s="19"/>
      <c r="CA516" s="19"/>
      <c r="CB516" s="19"/>
      <c r="CC516" s="19"/>
      <c r="CD516" s="19"/>
      <c r="CE516" s="19"/>
      <c r="CF516" s="19"/>
      <c r="CG516" s="19"/>
      <c r="CH516" s="19"/>
      <c r="CI516" s="19"/>
      <c r="CJ516" s="19"/>
      <c r="CK516" s="19"/>
      <c r="CL516" s="19"/>
      <c r="CM516" s="84"/>
      <c r="CN516" s="14"/>
      <c r="CO516" s="412"/>
    </row>
    <row r="517" spans="1:93" s="4" customFormat="1" x14ac:dyDescent="0.25">
      <c r="A517" s="84"/>
      <c r="B517" s="84"/>
      <c r="C517" s="14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  <c r="AS517" s="19"/>
      <c r="AT517" s="19"/>
      <c r="AU517" s="19"/>
      <c r="AV517" s="19"/>
      <c r="AW517" s="19"/>
      <c r="AX517" s="19"/>
      <c r="AY517" s="19"/>
      <c r="AZ517" s="19"/>
      <c r="BA517" s="19"/>
      <c r="BB517" s="19"/>
      <c r="BC517" s="19"/>
      <c r="BD517" s="19"/>
      <c r="BE517" s="19"/>
      <c r="BF517" s="19"/>
      <c r="BG517" s="19"/>
      <c r="BH517" s="19"/>
      <c r="BI517" s="19"/>
      <c r="BJ517" s="19"/>
      <c r="BK517" s="19"/>
      <c r="BL517" s="19"/>
      <c r="BM517" s="19"/>
      <c r="BN517" s="19"/>
      <c r="BO517" s="19"/>
      <c r="BP517" s="19"/>
      <c r="BQ517" s="19"/>
      <c r="BR517" s="19"/>
      <c r="BS517" s="19"/>
      <c r="BT517" s="19"/>
      <c r="BU517" s="19"/>
      <c r="BV517" s="19"/>
      <c r="BW517" s="19"/>
      <c r="BX517" s="19"/>
      <c r="BY517" s="19"/>
      <c r="BZ517" s="19"/>
      <c r="CA517" s="19"/>
      <c r="CB517" s="19"/>
      <c r="CC517" s="19"/>
      <c r="CD517" s="19"/>
      <c r="CE517" s="19"/>
      <c r="CF517" s="19"/>
      <c r="CG517" s="19"/>
      <c r="CH517" s="19"/>
      <c r="CI517" s="19"/>
      <c r="CJ517" s="19"/>
      <c r="CK517" s="19"/>
      <c r="CL517" s="19"/>
      <c r="CM517" s="84"/>
      <c r="CN517" s="14"/>
      <c r="CO517" s="412"/>
    </row>
    <row r="518" spans="1:93" s="4" customFormat="1" x14ac:dyDescent="0.25">
      <c r="A518" s="84"/>
      <c r="B518" s="84"/>
      <c r="C518" s="14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  <c r="AS518" s="19"/>
      <c r="AT518" s="19"/>
      <c r="AU518" s="19"/>
      <c r="AV518" s="19"/>
      <c r="AW518" s="19"/>
      <c r="AX518" s="19"/>
      <c r="AY518" s="19"/>
      <c r="AZ518" s="19"/>
      <c r="BA518" s="19"/>
      <c r="BB518" s="19"/>
      <c r="BC518" s="19"/>
      <c r="BD518" s="19"/>
      <c r="BE518" s="19"/>
      <c r="BF518" s="19"/>
      <c r="BG518" s="19"/>
      <c r="BH518" s="19"/>
      <c r="BI518" s="19"/>
      <c r="BJ518" s="19"/>
      <c r="BK518" s="19"/>
      <c r="BL518" s="19"/>
      <c r="BM518" s="19"/>
      <c r="BN518" s="19"/>
      <c r="BO518" s="19"/>
      <c r="BP518" s="19"/>
      <c r="BQ518" s="19"/>
      <c r="BR518" s="19"/>
      <c r="BS518" s="19"/>
      <c r="BT518" s="19"/>
      <c r="BU518" s="19"/>
      <c r="BV518" s="19"/>
      <c r="BW518" s="19"/>
      <c r="BX518" s="19"/>
      <c r="BY518" s="19"/>
      <c r="BZ518" s="19"/>
      <c r="CA518" s="19"/>
      <c r="CB518" s="19"/>
      <c r="CC518" s="19"/>
      <c r="CD518" s="19"/>
      <c r="CE518" s="19"/>
      <c r="CF518" s="19"/>
      <c r="CG518" s="19"/>
      <c r="CH518" s="19"/>
      <c r="CI518" s="19"/>
      <c r="CJ518" s="19"/>
      <c r="CK518" s="19"/>
      <c r="CL518" s="19"/>
      <c r="CM518" s="84"/>
      <c r="CN518" s="14"/>
      <c r="CO518" s="412"/>
    </row>
    <row r="519" spans="1:93" s="4" customFormat="1" x14ac:dyDescent="0.25">
      <c r="A519" s="84"/>
      <c r="B519" s="84"/>
      <c r="C519" s="14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  <c r="AS519" s="19"/>
      <c r="AT519" s="19"/>
      <c r="AU519" s="19"/>
      <c r="AV519" s="19"/>
      <c r="AW519" s="19"/>
      <c r="AX519" s="19"/>
      <c r="AY519" s="19"/>
      <c r="AZ519" s="19"/>
      <c r="BA519" s="19"/>
      <c r="BB519" s="19"/>
      <c r="BC519" s="19"/>
      <c r="BD519" s="19"/>
      <c r="BE519" s="19"/>
      <c r="BF519" s="19"/>
      <c r="BG519" s="19"/>
      <c r="BH519" s="19"/>
      <c r="BI519" s="19"/>
      <c r="BJ519" s="19"/>
      <c r="BK519" s="19"/>
      <c r="BL519" s="19"/>
      <c r="BM519" s="19"/>
      <c r="BN519" s="19"/>
      <c r="BO519" s="19"/>
      <c r="BP519" s="19"/>
      <c r="BQ519" s="19"/>
      <c r="BR519" s="19"/>
      <c r="BS519" s="19"/>
      <c r="BT519" s="19"/>
      <c r="BU519" s="19"/>
      <c r="BV519" s="19"/>
      <c r="BW519" s="19"/>
      <c r="BX519" s="19"/>
      <c r="BY519" s="19"/>
      <c r="BZ519" s="19"/>
      <c r="CA519" s="19"/>
      <c r="CB519" s="19"/>
      <c r="CC519" s="19"/>
      <c r="CD519" s="19"/>
      <c r="CE519" s="19"/>
      <c r="CF519" s="19"/>
      <c r="CG519" s="19"/>
      <c r="CH519" s="19"/>
      <c r="CI519" s="19"/>
      <c r="CJ519" s="19"/>
      <c r="CK519" s="19"/>
      <c r="CL519" s="19"/>
      <c r="CM519" s="84"/>
      <c r="CN519" s="14"/>
      <c r="CO519" s="412"/>
    </row>
    <row r="520" spans="1:93" s="4" customFormat="1" x14ac:dyDescent="0.25">
      <c r="A520" s="84"/>
      <c r="B520" s="84"/>
      <c r="C520" s="14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  <c r="AS520" s="19"/>
      <c r="AT520" s="19"/>
      <c r="AU520" s="19"/>
      <c r="AV520" s="19"/>
      <c r="AW520" s="19"/>
      <c r="AX520" s="19"/>
      <c r="AY520" s="19"/>
      <c r="AZ520" s="19"/>
      <c r="BA520" s="19"/>
      <c r="BB520" s="19"/>
      <c r="BC520" s="19"/>
      <c r="BD520" s="19"/>
      <c r="BE520" s="19"/>
      <c r="BF520" s="19"/>
      <c r="BG520" s="19"/>
      <c r="BH520" s="19"/>
      <c r="BI520" s="19"/>
      <c r="BJ520" s="19"/>
      <c r="BK520" s="19"/>
      <c r="BL520" s="19"/>
      <c r="BM520" s="19"/>
      <c r="BN520" s="19"/>
      <c r="BO520" s="19"/>
      <c r="BP520" s="19"/>
      <c r="BQ520" s="19"/>
      <c r="BR520" s="19"/>
      <c r="BS520" s="19"/>
      <c r="BT520" s="19"/>
      <c r="BU520" s="19"/>
      <c r="BV520" s="19"/>
      <c r="BW520" s="19"/>
      <c r="BX520" s="19"/>
      <c r="BY520" s="19"/>
      <c r="BZ520" s="19"/>
      <c r="CA520" s="19"/>
      <c r="CB520" s="19"/>
      <c r="CC520" s="19"/>
      <c r="CD520" s="19"/>
      <c r="CE520" s="19"/>
      <c r="CF520" s="19"/>
      <c r="CG520" s="19"/>
      <c r="CH520" s="19"/>
      <c r="CI520" s="19"/>
      <c r="CJ520" s="19"/>
      <c r="CK520" s="19"/>
      <c r="CL520" s="19"/>
      <c r="CM520" s="84"/>
      <c r="CN520" s="14"/>
      <c r="CO520" s="412"/>
    </row>
    <row r="521" spans="1:93" s="4" customFormat="1" x14ac:dyDescent="0.25">
      <c r="A521" s="84"/>
      <c r="B521" s="84"/>
      <c r="C521" s="14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  <c r="AS521" s="19"/>
      <c r="AT521" s="19"/>
      <c r="AU521" s="19"/>
      <c r="AV521" s="19"/>
      <c r="AW521" s="19"/>
      <c r="AX521" s="19"/>
      <c r="AY521" s="19"/>
      <c r="AZ521" s="19"/>
      <c r="BA521" s="19"/>
      <c r="BB521" s="19"/>
      <c r="BC521" s="19"/>
      <c r="BD521" s="19"/>
      <c r="BE521" s="19"/>
      <c r="BF521" s="19"/>
      <c r="BG521" s="19"/>
      <c r="BH521" s="19"/>
      <c r="BI521" s="19"/>
      <c r="BJ521" s="19"/>
      <c r="BK521" s="19"/>
      <c r="BL521" s="19"/>
      <c r="BM521" s="19"/>
      <c r="BN521" s="19"/>
      <c r="BO521" s="19"/>
      <c r="BP521" s="19"/>
      <c r="BQ521" s="19"/>
      <c r="BR521" s="19"/>
      <c r="BS521" s="19"/>
      <c r="BT521" s="19"/>
      <c r="BU521" s="19"/>
      <c r="BV521" s="19"/>
      <c r="BW521" s="19"/>
      <c r="BX521" s="19"/>
      <c r="BY521" s="19"/>
      <c r="BZ521" s="19"/>
      <c r="CA521" s="19"/>
      <c r="CB521" s="19"/>
      <c r="CC521" s="19"/>
      <c r="CD521" s="19"/>
      <c r="CE521" s="19"/>
      <c r="CF521" s="19"/>
      <c r="CG521" s="19"/>
      <c r="CH521" s="19"/>
      <c r="CI521" s="19"/>
      <c r="CJ521" s="19"/>
      <c r="CK521" s="19"/>
      <c r="CL521" s="19"/>
      <c r="CM521" s="84"/>
      <c r="CN521" s="14"/>
      <c r="CO521" s="412"/>
    </row>
    <row r="522" spans="1:93" s="4" customFormat="1" x14ac:dyDescent="0.25">
      <c r="A522" s="84"/>
      <c r="B522" s="84"/>
      <c r="C522" s="14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  <c r="AS522" s="19"/>
      <c r="AT522" s="19"/>
      <c r="AU522" s="19"/>
      <c r="AV522" s="19"/>
      <c r="AW522" s="19"/>
      <c r="AX522" s="19"/>
      <c r="AY522" s="19"/>
      <c r="AZ522" s="19"/>
      <c r="BA522" s="19"/>
      <c r="BB522" s="19"/>
      <c r="BC522" s="19"/>
      <c r="BD522" s="19"/>
      <c r="BE522" s="19"/>
      <c r="BF522" s="19"/>
      <c r="BG522" s="19"/>
      <c r="BH522" s="19"/>
      <c r="BI522" s="19"/>
      <c r="BJ522" s="19"/>
      <c r="BK522" s="19"/>
      <c r="BL522" s="19"/>
      <c r="BM522" s="19"/>
      <c r="BN522" s="19"/>
      <c r="BO522" s="19"/>
      <c r="BP522" s="19"/>
      <c r="BQ522" s="19"/>
      <c r="BR522" s="19"/>
      <c r="BS522" s="19"/>
      <c r="BT522" s="19"/>
      <c r="BU522" s="19"/>
      <c r="BV522" s="19"/>
      <c r="BW522" s="19"/>
      <c r="BX522" s="19"/>
      <c r="BY522" s="19"/>
      <c r="BZ522" s="19"/>
      <c r="CA522" s="19"/>
      <c r="CB522" s="19"/>
      <c r="CC522" s="19"/>
      <c r="CD522" s="19"/>
      <c r="CE522" s="19"/>
      <c r="CF522" s="19"/>
      <c r="CG522" s="19"/>
      <c r="CH522" s="19"/>
      <c r="CI522" s="19"/>
      <c r="CJ522" s="19"/>
      <c r="CK522" s="19"/>
      <c r="CL522" s="19"/>
      <c r="CM522" s="84"/>
      <c r="CN522" s="14"/>
      <c r="CO522" s="412"/>
    </row>
    <row r="523" spans="1:93" s="4" customFormat="1" x14ac:dyDescent="0.25">
      <c r="A523" s="84"/>
      <c r="B523" s="84"/>
      <c r="C523" s="14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  <c r="AS523" s="19"/>
      <c r="AT523" s="19"/>
      <c r="AU523" s="19"/>
      <c r="AV523" s="19"/>
      <c r="AW523" s="19"/>
      <c r="AX523" s="19"/>
      <c r="AY523" s="19"/>
      <c r="AZ523" s="19"/>
      <c r="BA523" s="19"/>
      <c r="BB523" s="19"/>
      <c r="BC523" s="19"/>
      <c r="BD523" s="19"/>
      <c r="BE523" s="19"/>
      <c r="BF523" s="19"/>
      <c r="BG523" s="19"/>
      <c r="BH523" s="19"/>
      <c r="BI523" s="19"/>
      <c r="BJ523" s="19"/>
      <c r="BK523" s="19"/>
      <c r="BL523" s="19"/>
      <c r="BM523" s="19"/>
      <c r="BN523" s="19"/>
      <c r="BO523" s="19"/>
      <c r="BP523" s="19"/>
      <c r="BQ523" s="19"/>
      <c r="BR523" s="19"/>
      <c r="BS523" s="19"/>
      <c r="BT523" s="19"/>
      <c r="BU523" s="19"/>
      <c r="BV523" s="19"/>
      <c r="BW523" s="19"/>
      <c r="BX523" s="19"/>
      <c r="BY523" s="19"/>
      <c r="BZ523" s="19"/>
      <c r="CA523" s="19"/>
      <c r="CB523" s="19"/>
      <c r="CC523" s="19"/>
      <c r="CD523" s="19"/>
      <c r="CE523" s="19"/>
      <c r="CF523" s="19"/>
      <c r="CG523" s="19"/>
      <c r="CH523" s="19"/>
      <c r="CI523" s="19"/>
      <c r="CJ523" s="19"/>
      <c r="CK523" s="19"/>
      <c r="CL523" s="19"/>
      <c r="CM523" s="84"/>
      <c r="CN523" s="14"/>
      <c r="CO523" s="412"/>
    </row>
    <row r="524" spans="1:93" s="4" customFormat="1" x14ac:dyDescent="0.25">
      <c r="A524" s="84"/>
      <c r="B524" s="84"/>
      <c r="C524" s="14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  <c r="AS524" s="19"/>
      <c r="AT524" s="19"/>
      <c r="AU524" s="19"/>
      <c r="AV524" s="19"/>
      <c r="AW524" s="19"/>
      <c r="AX524" s="19"/>
      <c r="AY524" s="19"/>
      <c r="AZ524" s="19"/>
      <c r="BA524" s="19"/>
      <c r="BB524" s="19"/>
      <c r="BC524" s="19"/>
      <c r="BD524" s="19"/>
      <c r="BE524" s="19"/>
      <c r="BF524" s="19"/>
      <c r="BG524" s="19"/>
      <c r="BH524" s="19"/>
      <c r="BI524" s="19"/>
      <c r="BJ524" s="19"/>
      <c r="BK524" s="19"/>
      <c r="BL524" s="19"/>
      <c r="BM524" s="19"/>
      <c r="BN524" s="19"/>
      <c r="BO524" s="19"/>
      <c r="BP524" s="19"/>
      <c r="BQ524" s="19"/>
      <c r="BR524" s="19"/>
      <c r="BS524" s="19"/>
      <c r="BT524" s="19"/>
      <c r="BU524" s="19"/>
      <c r="BV524" s="19"/>
      <c r="BW524" s="19"/>
      <c r="BX524" s="19"/>
      <c r="BY524" s="19"/>
      <c r="BZ524" s="19"/>
      <c r="CA524" s="19"/>
      <c r="CB524" s="19"/>
      <c r="CC524" s="19"/>
      <c r="CD524" s="19"/>
      <c r="CE524" s="19"/>
      <c r="CF524" s="19"/>
      <c r="CG524" s="19"/>
      <c r="CH524" s="19"/>
      <c r="CI524" s="19"/>
      <c r="CJ524" s="19"/>
      <c r="CK524" s="19"/>
      <c r="CL524" s="19"/>
      <c r="CM524" s="84"/>
      <c r="CN524" s="14"/>
      <c r="CO524" s="412"/>
    </row>
    <row r="525" spans="1:93" s="4" customFormat="1" x14ac:dyDescent="0.25">
      <c r="A525" s="84"/>
      <c r="B525" s="84"/>
      <c r="C525" s="14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  <c r="AV525" s="19"/>
      <c r="AW525" s="19"/>
      <c r="AX525" s="19"/>
      <c r="AY525" s="19"/>
      <c r="AZ525" s="19"/>
      <c r="BA525" s="19"/>
      <c r="BB525" s="19"/>
      <c r="BC525" s="19"/>
      <c r="BD525" s="19"/>
      <c r="BE525" s="19"/>
      <c r="BF525" s="19"/>
      <c r="BG525" s="19"/>
      <c r="BH525" s="19"/>
      <c r="BI525" s="19"/>
      <c r="BJ525" s="19"/>
      <c r="BK525" s="19"/>
      <c r="BL525" s="19"/>
      <c r="BM525" s="19"/>
      <c r="BN525" s="19"/>
      <c r="BO525" s="19"/>
      <c r="BP525" s="19"/>
      <c r="BQ525" s="19"/>
      <c r="BR525" s="19"/>
      <c r="BS525" s="19"/>
      <c r="BT525" s="19"/>
      <c r="BU525" s="19"/>
      <c r="BV525" s="19"/>
      <c r="BW525" s="19"/>
      <c r="BX525" s="19"/>
      <c r="BY525" s="19"/>
      <c r="BZ525" s="19"/>
      <c r="CA525" s="19"/>
      <c r="CB525" s="19"/>
      <c r="CC525" s="19"/>
      <c r="CD525" s="19"/>
      <c r="CE525" s="19"/>
      <c r="CF525" s="19"/>
      <c r="CG525" s="19"/>
      <c r="CH525" s="19"/>
      <c r="CI525" s="19"/>
      <c r="CJ525" s="19"/>
      <c r="CK525" s="19"/>
      <c r="CL525" s="19"/>
      <c r="CM525" s="84"/>
      <c r="CN525" s="14"/>
      <c r="CO525" s="412"/>
    </row>
    <row r="526" spans="1:93" s="4" customFormat="1" x14ac:dyDescent="0.25">
      <c r="A526" s="84"/>
      <c r="B526" s="84"/>
      <c r="C526" s="14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  <c r="AS526" s="19"/>
      <c r="AT526" s="19"/>
      <c r="AU526" s="19"/>
      <c r="AV526" s="19"/>
      <c r="AW526" s="19"/>
      <c r="AX526" s="19"/>
      <c r="AY526" s="19"/>
      <c r="AZ526" s="19"/>
      <c r="BA526" s="19"/>
      <c r="BB526" s="19"/>
      <c r="BC526" s="19"/>
      <c r="BD526" s="19"/>
      <c r="BE526" s="19"/>
      <c r="BF526" s="19"/>
      <c r="BG526" s="19"/>
      <c r="BH526" s="19"/>
      <c r="BI526" s="19"/>
      <c r="BJ526" s="19"/>
      <c r="BK526" s="19"/>
      <c r="BL526" s="19"/>
      <c r="BM526" s="19"/>
      <c r="BN526" s="19"/>
      <c r="BO526" s="19"/>
      <c r="BP526" s="19"/>
      <c r="BQ526" s="19"/>
      <c r="BR526" s="19"/>
      <c r="BS526" s="19"/>
      <c r="BT526" s="19"/>
      <c r="BU526" s="19"/>
      <c r="BV526" s="19"/>
      <c r="BW526" s="19"/>
      <c r="BX526" s="19"/>
      <c r="BY526" s="19"/>
      <c r="BZ526" s="19"/>
      <c r="CA526" s="19"/>
      <c r="CB526" s="19"/>
      <c r="CC526" s="19"/>
      <c r="CD526" s="19"/>
      <c r="CE526" s="19"/>
      <c r="CF526" s="19"/>
      <c r="CG526" s="19"/>
      <c r="CH526" s="19"/>
      <c r="CI526" s="19"/>
      <c r="CJ526" s="19"/>
      <c r="CK526" s="19"/>
      <c r="CL526" s="19"/>
      <c r="CM526" s="84"/>
      <c r="CN526" s="14"/>
      <c r="CO526" s="412"/>
    </row>
    <row r="527" spans="1:93" s="4" customFormat="1" x14ac:dyDescent="0.25">
      <c r="A527" s="84"/>
      <c r="B527" s="84"/>
      <c r="C527" s="14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  <c r="AV527" s="19"/>
      <c r="AW527" s="19"/>
      <c r="AX527" s="19"/>
      <c r="AY527" s="19"/>
      <c r="AZ527" s="19"/>
      <c r="BA527" s="19"/>
      <c r="BB527" s="19"/>
      <c r="BC527" s="19"/>
      <c r="BD527" s="19"/>
      <c r="BE527" s="19"/>
      <c r="BF527" s="19"/>
      <c r="BG527" s="19"/>
      <c r="BH527" s="19"/>
      <c r="BI527" s="19"/>
      <c r="BJ527" s="19"/>
      <c r="BK527" s="19"/>
      <c r="BL527" s="19"/>
      <c r="BM527" s="19"/>
      <c r="BN527" s="19"/>
      <c r="BO527" s="19"/>
      <c r="BP527" s="19"/>
      <c r="BQ527" s="19"/>
      <c r="BR527" s="19"/>
      <c r="BS527" s="19"/>
      <c r="BT527" s="19"/>
      <c r="BU527" s="19"/>
      <c r="BV527" s="19"/>
      <c r="BW527" s="19"/>
      <c r="BX527" s="19"/>
      <c r="BY527" s="19"/>
      <c r="BZ527" s="19"/>
      <c r="CA527" s="19"/>
      <c r="CB527" s="19"/>
      <c r="CC527" s="19"/>
      <c r="CD527" s="19"/>
      <c r="CE527" s="19"/>
      <c r="CF527" s="19"/>
      <c r="CG527" s="19"/>
      <c r="CH527" s="19"/>
      <c r="CI527" s="19"/>
      <c r="CJ527" s="19"/>
      <c r="CK527" s="19"/>
      <c r="CL527" s="19"/>
      <c r="CM527" s="84"/>
      <c r="CN527" s="14"/>
      <c r="CO527" s="412"/>
    </row>
    <row r="528" spans="1:93" s="4" customFormat="1" x14ac:dyDescent="0.25">
      <c r="A528" s="84"/>
      <c r="B528" s="84"/>
      <c r="C528" s="14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  <c r="AS528" s="19"/>
      <c r="AT528" s="19"/>
      <c r="AU528" s="19"/>
      <c r="AV528" s="19"/>
      <c r="AW528" s="19"/>
      <c r="AX528" s="19"/>
      <c r="AY528" s="19"/>
      <c r="AZ528" s="19"/>
      <c r="BA528" s="19"/>
      <c r="BB528" s="19"/>
      <c r="BC528" s="19"/>
      <c r="BD528" s="19"/>
      <c r="BE528" s="19"/>
      <c r="BF528" s="19"/>
      <c r="BG528" s="19"/>
      <c r="BH528" s="19"/>
      <c r="BI528" s="19"/>
      <c r="BJ528" s="19"/>
      <c r="BK528" s="19"/>
      <c r="BL528" s="19"/>
      <c r="BM528" s="19"/>
      <c r="BN528" s="19"/>
      <c r="BO528" s="19"/>
      <c r="BP528" s="19"/>
      <c r="BQ528" s="19"/>
      <c r="BR528" s="19"/>
      <c r="BS528" s="19"/>
      <c r="BT528" s="19"/>
      <c r="BU528" s="19"/>
      <c r="BV528" s="19"/>
      <c r="BW528" s="19"/>
      <c r="BX528" s="19"/>
      <c r="BY528" s="19"/>
      <c r="BZ528" s="19"/>
      <c r="CA528" s="19"/>
      <c r="CB528" s="19"/>
      <c r="CC528" s="19"/>
      <c r="CD528" s="19"/>
      <c r="CE528" s="19"/>
      <c r="CF528" s="19"/>
      <c r="CG528" s="19"/>
      <c r="CH528" s="19"/>
      <c r="CI528" s="19"/>
      <c r="CJ528" s="19"/>
      <c r="CK528" s="19"/>
      <c r="CL528" s="19"/>
      <c r="CM528" s="84"/>
      <c r="CN528" s="14"/>
      <c r="CO528" s="412"/>
    </row>
    <row r="529" spans="1:93" s="4" customFormat="1" x14ac:dyDescent="0.25">
      <c r="A529" s="84"/>
      <c r="B529" s="84"/>
      <c r="C529" s="14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  <c r="AS529" s="19"/>
      <c r="AT529" s="19"/>
      <c r="AU529" s="19"/>
      <c r="AV529" s="19"/>
      <c r="AW529" s="19"/>
      <c r="AX529" s="19"/>
      <c r="AY529" s="19"/>
      <c r="AZ529" s="19"/>
      <c r="BA529" s="19"/>
      <c r="BB529" s="19"/>
      <c r="BC529" s="19"/>
      <c r="BD529" s="19"/>
      <c r="BE529" s="19"/>
      <c r="BF529" s="19"/>
      <c r="BG529" s="19"/>
      <c r="BH529" s="19"/>
      <c r="BI529" s="19"/>
      <c r="BJ529" s="19"/>
      <c r="BK529" s="19"/>
      <c r="BL529" s="19"/>
      <c r="BM529" s="19"/>
      <c r="BN529" s="19"/>
      <c r="BO529" s="19"/>
      <c r="BP529" s="19"/>
      <c r="BQ529" s="19"/>
      <c r="BR529" s="19"/>
      <c r="BS529" s="19"/>
      <c r="BT529" s="19"/>
      <c r="BU529" s="19"/>
      <c r="BV529" s="19"/>
      <c r="BW529" s="19"/>
      <c r="BX529" s="19"/>
      <c r="BY529" s="19"/>
      <c r="BZ529" s="19"/>
      <c r="CA529" s="19"/>
      <c r="CB529" s="19"/>
      <c r="CC529" s="19"/>
      <c r="CD529" s="19"/>
      <c r="CE529" s="19"/>
      <c r="CF529" s="19"/>
      <c r="CG529" s="19"/>
      <c r="CH529" s="19"/>
      <c r="CI529" s="19"/>
      <c r="CJ529" s="19"/>
      <c r="CK529" s="19"/>
      <c r="CL529" s="19"/>
      <c r="CM529" s="84"/>
      <c r="CN529" s="14"/>
      <c r="CO529" s="412"/>
    </row>
    <row r="530" spans="1:93" s="4" customFormat="1" x14ac:dyDescent="0.25">
      <c r="A530" s="84"/>
      <c r="B530" s="84"/>
      <c r="C530" s="14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  <c r="AS530" s="19"/>
      <c r="AT530" s="19"/>
      <c r="AU530" s="19"/>
      <c r="AV530" s="19"/>
      <c r="AW530" s="19"/>
      <c r="AX530" s="19"/>
      <c r="AY530" s="19"/>
      <c r="AZ530" s="19"/>
      <c r="BA530" s="19"/>
      <c r="BB530" s="19"/>
      <c r="BC530" s="19"/>
      <c r="BD530" s="19"/>
      <c r="BE530" s="19"/>
      <c r="BF530" s="19"/>
      <c r="BG530" s="19"/>
      <c r="BH530" s="19"/>
      <c r="BI530" s="19"/>
      <c r="BJ530" s="19"/>
      <c r="BK530" s="19"/>
      <c r="BL530" s="19"/>
      <c r="BM530" s="19"/>
      <c r="BN530" s="19"/>
      <c r="BO530" s="19"/>
      <c r="BP530" s="19"/>
      <c r="BQ530" s="19"/>
      <c r="BR530" s="19"/>
      <c r="BS530" s="19"/>
      <c r="BT530" s="19"/>
      <c r="BU530" s="19"/>
      <c r="BV530" s="19"/>
      <c r="BW530" s="19"/>
      <c r="BX530" s="19"/>
      <c r="BY530" s="19"/>
      <c r="BZ530" s="19"/>
      <c r="CA530" s="19"/>
      <c r="CB530" s="19"/>
      <c r="CC530" s="19"/>
      <c r="CD530" s="19"/>
      <c r="CE530" s="19"/>
      <c r="CF530" s="19"/>
      <c r="CG530" s="19"/>
      <c r="CH530" s="19"/>
      <c r="CI530" s="19"/>
      <c r="CJ530" s="19"/>
      <c r="CK530" s="19"/>
      <c r="CL530" s="19"/>
      <c r="CM530" s="84"/>
      <c r="CN530" s="14"/>
      <c r="CO530" s="412"/>
    </row>
    <row r="531" spans="1:93" s="4" customFormat="1" x14ac:dyDescent="0.25">
      <c r="A531" s="84"/>
      <c r="B531" s="84"/>
      <c r="C531" s="14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  <c r="AS531" s="19"/>
      <c r="AT531" s="19"/>
      <c r="AU531" s="19"/>
      <c r="AV531" s="19"/>
      <c r="AW531" s="19"/>
      <c r="AX531" s="19"/>
      <c r="AY531" s="19"/>
      <c r="AZ531" s="19"/>
      <c r="BA531" s="19"/>
      <c r="BB531" s="19"/>
      <c r="BC531" s="19"/>
      <c r="BD531" s="19"/>
      <c r="BE531" s="19"/>
      <c r="BF531" s="19"/>
      <c r="BG531" s="19"/>
      <c r="BH531" s="19"/>
      <c r="BI531" s="19"/>
      <c r="BJ531" s="19"/>
      <c r="BK531" s="19"/>
      <c r="BL531" s="19"/>
      <c r="BM531" s="19"/>
      <c r="BN531" s="19"/>
      <c r="BO531" s="19"/>
      <c r="BP531" s="19"/>
      <c r="BQ531" s="19"/>
      <c r="BR531" s="19"/>
      <c r="BS531" s="19"/>
      <c r="BT531" s="19"/>
      <c r="BU531" s="19"/>
      <c r="BV531" s="19"/>
      <c r="BW531" s="19"/>
      <c r="BX531" s="19"/>
      <c r="BY531" s="19"/>
      <c r="BZ531" s="19"/>
      <c r="CA531" s="19"/>
      <c r="CB531" s="19"/>
      <c r="CC531" s="19"/>
      <c r="CD531" s="19"/>
      <c r="CE531" s="19"/>
      <c r="CF531" s="19"/>
      <c r="CG531" s="19"/>
      <c r="CH531" s="19"/>
      <c r="CI531" s="19"/>
      <c r="CJ531" s="19"/>
      <c r="CK531" s="19"/>
      <c r="CL531" s="19"/>
      <c r="CM531" s="84"/>
      <c r="CN531" s="14"/>
      <c r="CO531" s="412"/>
    </row>
    <row r="532" spans="1:93" s="4" customFormat="1" x14ac:dyDescent="0.25">
      <c r="A532" s="84"/>
      <c r="B532" s="84"/>
      <c r="C532" s="14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  <c r="AS532" s="19"/>
      <c r="AT532" s="19"/>
      <c r="AU532" s="19"/>
      <c r="AV532" s="19"/>
      <c r="AW532" s="19"/>
      <c r="AX532" s="19"/>
      <c r="AY532" s="19"/>
      <c r="AZ532" s="19"/>
      <c r="BA532" s="19"/>
      <c r="BB532" s="19"/>
      <c r="BC532" s="19"/>
      <c r="BD532" s="19"/>
      <c r="BE532" s="19"/>
      <c r="BF532" s="19"/>
      <c r="BG532" s="19"/>
      <c r="BH532" s="19"/>
      <c r="BI532" s="19"/>
      <c r="BJ532" s="19"/>
      <c r="BK532" s="19"/>
      <c r="BL532" s="19"/>
      <c r="BM532" s="19"/>
      <c r="BN532" s="19"/>
      <c r="BO532" s="19"/>
      <c r="BP532" s="19"/>
      <c r="BQ532" s="19"/>
      <c r="BR532" s="19"/>
      <c r="BS532" s="19"/>
      <c r="BT532" s="19"/>
      <c r="BU532" s="19"/>
      <c r="BV532" s="19"/>
      <c r="BW532" s="19"/>
      <c r="BX532" s="19"/>
      <c r="BY532" s="19"/>
      <c r="BZ532" s="19"/>
      <c r="CA532" s="19"/>
      <c r="CB532" s="19"/>
      <c r="CC532" s="19"/>
      <c r="CD532" s="19"/>
      <c r="CE532" s="19"/>
      <c r="CF532" s="19"/>
      <c r="CG532" s="19"/>
      <c r="CH532" s="19"/>
      <c r="CI532" s="19"/>
      <c r="CJ532" s="19"/>
      <c r="CK532" s="19"/>
      <c r="CL532" s="19"/>
      <c r="CM532" s="84"/>
      <c r="CN532" s="14"/>
      <c r="CO532" s="412"/>
    </row>
    <row r="533" spans="1:93" s="4" customFormat="1" x14ac:dyDescent="0.25">
      <c r="A533" s="84"/>
      <c r="B533" s="84"/>
      <c r="C533" s="14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  <c r="AS533" s="19"/>
      <c r="AT533" s="19"/>
      <c r="AU533" s="19"/>
      <c r="AV533" s="19"/>
      <c r="AW533" s="19"/>
      <c r="AX533" s="19"/>
      <c r="AY533" s="19"/>
      <c r="AZ533" s="19"/>
      <c r="BA533" s="19"/>
      <c r="BB533" s="19"/>
      <c r="BC533" s="19"/>
      <c r="BD533" s="19"/>
      <c r="BE533" s="19"/>
      <c r="BF533" s="19"/>
      <c r="BG533" s="19"/>
      <c r="BH533" s="19"/>
      <c r="BI533" s="19"/>
      <c r="BJ533" s="19"/>
      <c r="BK533" s="19"/>
      <c r="BL533" s="19"/>
      <c r="BM533" s="19"/>
      <c r="BN533" s="19"/>
      <c r="BO533" s="19"/>
      <c r="BP533" s="19"/>
      <c r="BQ533" s="19"/>
      <c r="BR533" s="19"/>
      <c r="BS533" s="19"/>
      <c r="BT533" s="19"/>
      <c r="BU533" s="19"/>
      <c r="BV533" s="19"/>
      <c r="BW533" s="19"/>
      <c r="BX533" s="19"/>
      <c r="BY533" s="19"/>
      <c r="BZ533" s="19"/>
      <c r="CA533" s="19"/>
      <c r="CB533" s="19"/>
      <c r="CC533" s="19"/>
      <c r="CD533" s="19"/>
      <c r="CE533" s="19"/>
      <c r="CF533" s="19"/>
      <c r="CG533" s="19"/>
      <c r="CH533" s="19"/>
      <c r="CI533" s="19"/>
      <c r="CJ533" s="19"/>
      <c r="CK533" s="19"/>
      <c r="CL533" s="19"/>
      <c r="CM533" s="84"/>
      <c r="CN533" s="14"/>
      <c r="CO533" s="412"/>
    </row>
    <row r="534" spans="1:93" s="4" customFormat="1" x14ac:dyDescent="0.25">
      <c r="A534" s="84"/>
      <c r="B534" s="84"/>
      <c r="C534" s="14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  <c r="AS534" s="19"/>
      <c r="AT534" s="19"/>
      <c r="AU534" s="19"/>
      <c r="AV534" s="19"/>
      <c r="AW534" s="19"/>
      <c r="AX534" s="19"/>
      <c r="AY534" s="19"/>
      <c r="AZ534" s="19"/>
      <c r="BA534" s="19"/>
      <c r="BB534" s="19"/>
      <c r="BC534" s="19"/>
      <c r="BD534" s="19"/>
      <c r="BE534" s="19"/>
      <c r="BF534" s="19"/>
      <c r="BG534" s="19"/>
      <c r="BH534" s="19"/>
      <c r="BI534" s="19"/>
      <c r="BJ534" s="19"/>
      <c r="BK534" s="19"/>
      <c r="BL534" s="19"/>
      <c r="BM534" s="19"/>
      <c r="BN534" s="19"/>
      <c r="BO534" s="19"/>
      <c r="BP534" s="19"/>
      <c r="BQ534" s="19"/>
      <c r="BR534" s="19"/>
      <c r="BS534" s="19"/>
      <c r="BT534" s="19"/>
      <c r="BU534" s="19"/>
      <c r="BV534" s="19"/>
      <c r="BW534" s="19"/>
      <c r="BX534" s="19"/>
      <c r="BY534" s="19"/>
      <c r="BZ534" s="19"/>
      <c r="CA534" s="19"/>
      <c r="CB534" s="19"/>
      <c r="CC534" s="19"/>
      <c r="CD534" s="19"/>
      <c r="CE534" s="19"/>
      <c r="CF534" s="19"/>
      <c r="CG534" s="19"/>
      <c r="CH534" s="19"/>
      <c r="CI534" s="19"/>
      <c r="CJ534" s="19"/>
      <c r="CK534" s="19"/>
      <c r="CL534" s="19"/>
      <c r="CM534" s="84"/>
      <c r="CN534" s="14"/>
      <c r="CO534" s="412"/>
    </row>
    <row r="535" spans="1:93" s="4" customFormat="1" x14ac:dyDescent="0.25">
      <c r="A535" s="84"/>
      <c r="B535" s="84"/>
      <c r="C535" s="14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  <c r="AS535" s="19"/>
      <c r="AT535" s="19"/>
      <c r="AU535" s="19"/>
      <c r="AV535" s="19"/>
      <c r="AW535" s="19"/>
      <c r="AX535" s="19"/>
      <c r="AY535" s="19"/>
      <c r="AZ535" s="19"/>
      <c r="BA535" s="19"/>
      <c r="BB535" s="19"/>
      <c r="BC535" s="19"/>
      <c r="BD535" s="19"/>
      <c r="BE535" s="19"/>
      <c r="BF535" s="19"/>
      <c r="BG535" s="19"/>
      <c r="BH535" s="19"/>
      <c r="BI535" s="19"/>
      <c r="BJ535" s="19"/>
      <c r="BK535" s="19"/>
      <c r="BL535" s="19"/>
      <c r="BM535" s="19"/>
      <c r="BN535" s="19"/>
      <c r="BO535" s="19"/>
      <c r="BP535" s="19"/>
      <c r="BQ535" s="19"/>
      <c r="BR535" s="19"/>
      <c r="BS535" s="19"/>
      <c r="BT535" s="19"/>
      <c r="BU535" s="19"/>
      <c r="BV535" s="19"/>
      <c r="BW535" s="19"/>
      <c r="BX535" s="19"/>
      <c r="BY535" s="19"/>
      <c r="BZ535" s="19"/>
      <c r="CA535" s="19"/>
      <c r="CB535" s="19"/>
      <c r="CC535" s="19"/>
      <c r="CD535" s="19"/>
      <c r="CE535" s="19"/>
      <c r="CF535" s="19"/>
      <c r="CG535" s="19"/>
      <c r="CH535" s="19"/>
      <c r="CI535" s="19"/>
      <c r="CJ535" s="19"/>
      <c r="CK535" s="19"/>
      <c r="CL535" s="19"/>
      <c r="CM535" s="84"/>
      <c r="CN535" s="14"/>
      <c r="CO535" s="412"/>
    </row>
    <row r="536" spans="1:93" s="4" customFormat="1" x14ac:dyDescent="0.25">
      <c r="A536" s="84"/>
      <c r="B536" s="84"/>
      <c r="C536" s="14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  <c r="AS536" s="19"/>
      <c r="AT536" s="19"/>
      <c r="AU536" s="19"/>
      <c r="AV536" s="19"/>
      <c r="AW536" s="19"/>
      <c r="AX536" s="19"/>
      <c r="AY536" s="19"/>
      <c r="AZ536" s="19"/>
      <c r="BA536" s="19"/>
      <c r="BB536" s="19"/>
      <c r="BC536" s="19"/>
      <c r="BD536" s="19"/>
      <c r="BE536" s="19"/>
      <c r="BF536" s="19"/>
      <c r="BG536" s="19"/>
      <c r="BH536" s="19"/>
      <c r="BI536" s="19"/>
      <c r="BJ536" s="19"/>
      <c r="BK536" s="19"/>
      <c r="BL536" s="19"/>
      <c r="BM536" s="19"/>
      <c r="BN536" s="19"/>
      <c r="BO536" s="19"/>
      <c r="BP536" s="19"/>
      <c r="BQ536" s="19"/>
      <c r="BR536" s="19"/>
      <c r="BS536" s="19"/>
      <c r="BT536" s="19"/>
      <c r="BU536" s="19"/>
      <c r="BV536" s="19"/>
      <c r="BW536" s="19"/>
      <c r="BX536" s="19"/>
      <c r="BY536" s="19"/>
      <c r="BZ536" s="19"/>
      <c r="CA536" s="19"/>
      <c r="CB536" s="19"/>
      <c r="CC536" s="19"/>
      <c r="CD536" s="19"/>
      <c r="CE536" s="19"/>
      <c r="CF536" s="19"/>
      <c r="CG536" s="19"/>
      <c r="CH536" s="19"/>
      <c r="CI536" s="19"/>
      <c r="CJ536" s="19"/>
      <c r="CK536" s="19"/>
      <c r="CL536" s="19"/>
      <c r="CM536" s="84"/>
      <c r="CN536" s="14"/>
      <c r="CO536" s="412"/>
    </row>
    <row r="537" spans="1:93" s="4" customFormat="1" x14ac:dyDescent="0.25">
      <c r="A537" s="84"/>
      <c r="B537" s="84"/>
      <c r="C537" s="14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  <c r="AS537" s="19"/>
      <c r="AT537" s="19"/>
      <c r="AU537" s="19"/>
      <c r="AV537" s="19"/>
      <c r="AW537" s="19"/>
      <c r="AX537" s="19"/>
      <c r="AY537" s="19"/>
      <c r="AZ537" s="19"/>
      <c r="BA537" s="19"/>
      <c r="BB537" s="19"/>
      <c r="BC537" s="19"/>
      <c r="BD537" s="19"/>
      <c r="BE537" s="19"/>
      <c r="BF537" s="19"/>
      <c r="BG537" s="19"/>
      <c r="BH537" s="19"/>
      <c r="BI537" s="19"/>
      <c r="BJ537" s="19"/>
      <c r="BK537" s="19"/>
      <c r="BL537" s="19"/>
      <c r="BM537" s="19"/>
      <c r="BN537" s="19"/>
      <c r="BO537" s="19"/>
      <c r="BP537" s="19"/>
      <c r="BQ537" s="19"/>
      <c r="BR537" s="19"/>
      <c r="BS537" s="19"/>
      <c r="BT537" s="19"/>
      <c r="BU537" s="19"/>
      <c r="BV537" s="19"/>
      <c r="BW537" s="19"/>
      <c r="BX537" s="19"/>
      <c r="BY537" s="19"/>
      <c r="BZ537" s="19"/>
      <c r="CA537" s="19"/>
      <c r="CB537" s="19"/>
      <c r="CC537" s="19"/>
      <c r="CD537" s="19"/>
      <c r="CE537" s="19"/>
      <c r="CF537" s="19"/>
      <c r="CG537" s="19"/>
      <c r="CH537" s="19"/>
      <c r="CI537" s="19"/>
      <c r="CJ537" s="19"/>
      <c r="CK537" s="19"/>
      <c r="CL537" s="19"/>
      <c r="CM537" s="84"/>
      <c r="CN537" s="14"/>
      <c r="CO537" s="412"/>
    </row>
    <row r="538" spans="1:93" s="4" customFormat="1" x14ac:dyDescent="0.25">
      <c r="A538" s="84"/>
      <c r="B538" s="84"/>
      <c r="C538" s="14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  <c r="AS538" s="19"/>
      <c r="AT538" s="19"/>
      <c r="AU538" s="19"/>
      <c r="AV538" s="19"/>
      <c r="AW538" s="19"/>
      <c r="AX538" s="19"/>
      <c r="AY538" s="19"/>
      <c r="AZ538" s="19"/>
      <c r="BA538" s="19"/>
      <c r="BB538" s="19"/>
      <c r="BC538" s="19"/>
      <c r="BD538" s="19"/>
      <c r="BE538" s="19"/>
      <c r="BF538" s="19"/>
      <c r="BG538" s="19"/>
      <c r="BH538" s="19"/>
      <c r="BI538" s="19"/>
      <c r="BJ538" s="19"/>
      <c r="BK538" s="19"/>
      <c r="BL538" s="19"/>
      <c r="BM538" s="19"/>
      <c r="BN538" s="19"/>
      <c r="BO538" s="19"/>
      <c r="BP538" s="19"/>
      <c r="BQ538" s="19"/>
      <c r="BR538" s="19"/>
      <c r="BS538" s="19"/>
      <c r="BT538" s="19"/>
      <c r="BU538" s="19"/>
      <c r="BV538" s="19"/>
      <c r="BW538" s="19"/>
      <c r="BX538" s="19"/>
      <c r="BY538" s="19"/>
      <c r="BZ538" s="19"/>
      <c r="CA538" s="19"/>
      <c r="CB538" s="19"/>
      <c r="CC538" s="19"/>
      <c r="CD538" s="19"/>
      <c r="CE538" s="19"/>
      <c r="CF538" s="19"/>
      <c r="CG538" s="19"/>
      <c r="CH538" s="19"/>
      <c r="CI538" s="19"/>
      <c r="CJ538" s="19"/>
      <c r="CK538" s="19"/>
      <c r="CL538" s="19"/>
      <c r="CM538" s="84"/>
      <c r="CN538" s="14"/>
      <c r="CO538" s="412"/>
    </row>
    <row r="539" spans="1:93" s="4" customFormat="1" x14ac:dyDescent="0.25">
      <c r="A539" s="84"/>
      <c r="B539" s="84"/>
      <c r="C539" s="14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  <c r="AS539" s="19"/>
      <c r="AT539" s="19"/>
      <c r="AU539" s="19"/>
      <c r="AV539" s="19"/>
      <c r="AW539" s="19"/>
      <c r="AX539" s="19"/>
      <c r="AY539" s="19"/>
      <c r="AZ539" s="19"/>
      <c r="BA539" s="19"/>
      <c r="BB539" s="19"/>
      <c r="BC539" s="19"/>
      <c r="BD539" s="19"/>
      <c r="BE539" s="19"/>
      <c r="BF539" s="19"/>
      <c r="BG539" s="19"/>
      <c r="BH539" s="19"/>
      <c r="BI539" s="19"/>
      <c r="BJ539" s="19"/>
      <c r="BK539" s="19"/>
      <c r="BL539" s="19"/>
      <c r="BM539" s="19"/>
      <c r="BN539" s="19"/>
      <c r="BO539" s="19"/>
      <c r="BP539" s="19"/>
      <c r="BQ539" s="19"/>
      <c r="BR539" s="19"/>
      <c r="BS539" s="19"/>
      <c r="BT539" s="19"/>
      <c r="BU539" s="19"/>
      <c r="BV539" s="19"/>
      <c r="BW539" s="19"/>
      <c r="BX539" s="19"/>
      <c r="BY539" s="19"/>
      <c r="BZ539" s="19"/>
      <c r="CA539" s="19"/>
      <c r="CB539" s="19"/>
      <c r="CC539" s="19"/>
      <c r="CD539" s="19"/>
      <c r="CE539" s="19"/>
      <c r="CF539" s="19"/>
      <c r="CG539" s="19"/>
      <c r="CH539" s="19"/>
      <c r="CI539" s="19"/>
      <c r="CJ539" s="19"/>
      <c r="CK539" s="19"/>
      <c r="CL539" s="19"/>
      <c r="CM539" s="84"/>
      <c r="CN539" s="14"/>
      <c r="CO539" s="412"/>
    </row>
    <row r="540" spans="1:93" s="4" customFormat="1" x14ac:dyDescent="0.25">
      <c r="A540" s="84"/>
      <c r="B540" s="84"/>
      <c r="C540" s="14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  <c r="AS540" s="19"/>
      <c r="AT540" s="19"/>
      <c r="AU540" s="19"/>
      <c r="AV540" s="19"/>
      <c r="AW540" s="19"/>
      <c r="AX540" s="19"/>
      <c r="AY540" s="19"/>
      <c r="AZ540" s="19"/>
      <c r="BA540" s="19"/>
      <c r="BB540" s="19"/>
      <c r="BC540" s="19"/>
      <c r="BD540" s="19"/>
      <c r="BE540" s="19"/>
      <c r="BF540" s="19"/>
      <c r="BG540" s="19"/>
      <c r="BH540" s="19"/>
      <c r="BI540" s="19"/>
      <c r="BJ540" s="19"/>
      <c r="BK540" s="19"/>
      <c r="BL540" s="19"/>
      <c r="BM540" s="19"/>
      <c r="BN540" s="19"/>
      <c r="BO540" s="19"/>
      <c r="BP540" s="19"/>
      <c r="BQ540" s="19"/>
      <c r="BR540" s="19"/>
      <c r="BS540" s="19"/>
      <c r="BT540" s="19"/>
      <c r="BU540" s="19"/>
      <c r="BV540" s="19"/>
      <c r="BW540" s="19"/>
      <c r="BX540" s="19"/>
      <c r="BY540" s="19"/>
      <c r="BZ540" s="19"/>
      <c r="CA540" s="19"/>
      <c r="CB540" s="19"/>
      <c r="CC540" s="19"/>
      <c r="CD540" s="19"/>
      <c r="CE540" s="19"/>
      <c r="CF540" s="19"/>
      <c r="CG540" s="19"/>
      <c r="CH540" s="19"/>
      <c r="CI540" s="19"/>
      <c r="CJ540" s="19"/>
      <c r="CK540" s="19"/>
      <c r="CL540" s="19"/>
      <c r="CM540" s="84"/>
      <c r="CN540" s="14"/>
      <c r="CO540" s="412"/>
    </row>
    <row r="541" spans="1:93" s="4" customFormat="1" x14ac:dyDescent="0.25">
      <c r="A541" s="84"/>
      <c r="B541" s="84"/>
      <c r="C541" s="14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  <c r="AS541" s="19"/>
      <c r="AT541" s="19"/>
      <c r="AU541" s="19"/>
      <c r="AV541" s="19"/>
      <c r="AW541" s="19"/>
      <c r="AX541" s="19"/>
      <c r="AY541" s="19"/>
      <c r="AZ541" s="19"/>
      <c r="BA541" s="19"/>
      <c r="BB541" s="19"/>
      <c r="BC541" s="19"/>
      <c r="BD541" s="19"/>
      <c r="BE541" s="19"/>
      <c r="BF541" s="19"/>
      <c r="BG541" s="19"/>
      <c r="BH541" s="19"/>
      <c r="BI541" s="19"/>
      <c r="BJ541" s="19"/>
      <c r="BK541" s="19"/>
      <c r="BL541" s="19"/>
      <c r="BM541" s="19"/>
      <c r="BN541" s="19"/>
      <c r="BO541" s="19"/>
      <c r="BP541" s="19"/>
      <c r="BQ541" s="19"/>
      <c r="BR541" s="19"/>
      <c r="BS541" s="19"/>
      <c r="BT541" s="19"/>
      <c r="BU541" s="19"/>
      <c r="BV541" s="19"/>
      <c r="BW541" s="19"/>
      <c r="BX541" s="19"/>
      <c r="BY541" s="19"/>
      <c r="BZ541" s="19"/>
      <c r="CA541" s="19"/>
      <c r="CB541" s="19"/>
      <c r="CC541" s="19"/>
      <c r="CD541" s="19"/>
      <c r="CE541" s="19"/>
      <c r="CF541" s="19"/>
      <c r="CG541" s="19"/>
      <c r="CH541" s="19"/>
      <c r="CI541" s="19"/>
      <c r="CJ541" s="19"/>
      <c r="CK541" s="19"/>
      <c r="CL541" s="19"/>
      <c r="CM541" s="84"/>
      <c r="CN541" s="14"/>
      <c r="CO541" s="412"/>
    </row>
    <row r="542" spans="1:93" s="4" customFormat="1" x14ac:dyDescent="0.25">
      <c r="A542" s="84"/>
      <c r="B542" s="84"/>
      <c r="C542" s="14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  <c r="AV542" s="19"/>
      <c r="AW542" s="19"/>
      <c r="AX542" s="19"/>
      <c r="AY542" s="19"/>
      <c r="AZ542" s="19"/>
      <c r="BA542" s="19"/>
      <c r="BB542" s="19"/>
      <c r="BC542" s="19"/>
      <c r="BD542" s="19"/>
      <c r="BE542" s="19"/>
      <c r="BF542" s="19"/>
      <c r="BG542" s="19"/>
      <c r="BH542" s="19"/>
      <c r="BI542" s="19"/>
      <c r="BJ542" s="19"/>
      <c r="BK542" s="19"/>
      <c r="BL542" s="19"/>
      <c r="BM542" s="19"/>
      <c r="BN542" s="19"/>
      <c r="BO542" s="19"/>
      <c r="BP542" s="19"/>
      <c r="BQ542" s="19"/>
      <c r="BR542" s="19"/>
      <c r="BS542" s="19"/>
      <c r="BT542" s="19"/>
      <c r="BU542" s="19"/>
      <c r="BV542" s="19"/>
      <c r="BW542" s="19"/>
      <c r="BX542" s="19"/>
      <c r="BY542" s="19"/>
      <c r="BZ542" s="19"/>
      <c r="CA542" s="19"/>
      <c r="CB542" s="19"/>
      <c r="CC542" s="19"/>
      <c r="CD542" s="19"/>
      <c r="CE542" s="19"/>
      <c r="CF542" s="19"/>
      <c r="CG542" s="19"/>
      <c r="CH542" s="19"/>
      <c r="CI542" s="19"/>
      <c r="CJ542" s="19"/>
      <c r="CK542" s="19"/>
      <c r="CL542" s="19"/>
      <c r="CM542" s="84"/>
      <c r="CN542" s="14"/>
      <c r="CO542" s="412"/>
    </row>
    <row r="543" spans="1:93" s="4" customFormat="1" x14ac:dyDescent="0.25">
      <c r="A543" s="84"/>
      <c r="B543" s="84"/>
      <c r="C543" s="14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  <c r="AS543" s="19"/>
      <c r="AT543" s="19"/>
      <c r="AU543" s="19"/>
      <c r="AV543" s="19"/>
      <c r="AW543" s="19"/>
      <c r="AX543" s="19"/>
      <c r="AY543" s="19"/>
      <c r="AZ543" s="19"/>
      <c r="BA543" s="19"/>
      <c r="BB543" s="19"/>
      <c r="BC543" s="19"/>
      <c r="BD543" s="19"/>
      <c r="BE543" s="19"/>
      <c r="BF543" s="19"/>
      <c r="BG543" s="19"/>
      <c r="BH543" s="19"/>
      <c r="BI543" s="19"/>
      <c r="BJ543" s="19"/>
      <c r="BK543" s="19"/>
      <c r="BL543" s="19"/>
      <c r="BM543" s="19"/>
      <c r="BN543" s="19"/>
      <c r="BO543" s="19"/>
      <c r="BP543" s="19"/>
      <c r="BQ543" s="19"/>
      <c r="BR543" s="19"/>
      <c r="BS543" s="19"/>
      <c r="BT543" s="19"/>
      <c r="BU543" s="19"/>
      <c r="BV543" s="19"/>
      <c r="BW543" s="19"/>
      <c r="BX543" s="19"/>
      <c r="BY543" s="19"/>
      <c r="BZ543" s="19"/>
      <c r="CA543" s="19"/>
      <c r="CB543" s="19"/>
      <c r="CC543" s="19"/>
      <c r="CD543" s="19"/>
      <c r="CE543" s="19"/>
      <c r="CF543" s="19"/>
      <c r="CG543" s="19"/>
      <c r="CH543" s="19"/>
      <c r="CI543" s="19"/>
      <c r="CJ543" s="19"/>
      <c r="CK543" s="19"/>
      <c r="CL543" s="19"/>
      <c r="CM543" s="84"/>
      <c r="CN543" s="14"/>
      <c r="CO543" s="412"/>
    </row>
    <row r="544" spans="1:93" s="4" customFormat="1" x14ac:dyDescent="0.25">
      <c r="A544" s="84"/>
      <c r="B544" s="84"/>
      <c r="C544" s="14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  <c r="AS544" s="19"/>
      <c r="AT544" s="19"/>
      <c r="AU544" s="19"/>
      <c r="AV544" s="19"/>
      <c r="AW544" s="19"/>
      <c r="AX544" s="19"/>
      <c r="AY544" s="19"/>
      <c r="AZ544" s="19"/>
      <c r="BA544" s="19"/>
      <c r="BB544" s="19"/>
      <c r="BC544" s="19"/>
      <c r="BD544" s="19"/>
      <c r="BE544" s="19"/>
      <c r="BF544" s="19"/>
      <c r="BG544" s="19"/>
      <c r="BH544" s="19"/>
      <c r="BI544" s="19"/>
      <c r="BJ544" s="19"/>
      <c r="BK544" s="19"/>
      <c r="BL544" s="19"/>
      <c r="BM544" s="19"/>
      <c r="BN544" s="19"/>
      <c r="BO544" s="19"/>
      <c r="BP544" s="19"/>
      <c r="BQ544" s="19"/>
      <c r="BR544" s="19"/>
      <c r="BS544" s="19"/>
      <c r="BT544" s="19"/>
      <c r="BU544" s="19"/>
      <c r="BV544" s="19"/>
      <c r="BW544" s="19"/>
      <c r="BX544" s="19"/>
      <c r="BY544" s="19"/>
      <c r="BZ544" s="19"/>
      <c r="CA544" s="19"/>
      <c r="CB544" s="19"/>
      <c r="CC544" s="19"/>
      <c r="CD544" s="19"/>
      <c r="CE544" s="19"/>
      <c r="CF544" s="19"/>
      <c r="CG544" s="19"/>
      <c r="CH544" s="19"/>
      <c r="CI544" s="19"/>
      <c r="CJ544" s="19"/>
      <c r="CK544" s="19"/>
      <c r="CL544" s="19"/>
      <c r="CM544" s="84"/>
      <c r="CN544" s="14"/>
      <c r="CO544" s="412"/>
    </row>
    <row r="545" spans="1:93" s="4" customFormat="1" x14ac:dyDescent="0.25">
      <c r="A545" s="84"/>
      <c r="B545" s="84"/>
      <c r="C545" s="14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  <c r="AS545" s="19"/>
      <c r="AT545" s="19"/>
      <c r="AU545" s="19"/>
      <c r="AV545" s="19"/>
      <c r="AW545" s="19"/>
      <c r="AX545" s="19"/>
      <c r="AY545" s="19"/>
      <c r="AZ545" s="19"/>
      <c r="BA545" s="19"/>
      <c r="BB545" s="19"/>
      <c r="BC545" s="19"/>
      <c r="BD545" s="19"/>
      <c r="BE545" s="19"/>
      <c r="BF545" s="19"/>
      <c r="BG545" s="19"/>
      <c r="BH545" s="19"/>
      <c r="BI545" s="19"/>
      <c r="BJ545" s="19"/>
      <c r="BK545" s="19"/>
      <c r="BL545" s="19"/>
      <c r="BM545" s="19"/>
      <c r="BN545" s="19"/>
      <c r="BO545" s="19"/>
      <c r="BP545" s="19"/>
      <c r="BQ545" s="19"/>
      <c r="BR545" s="19"/>
      <c r="BS545" s="19"/>
      <c r="BT545" s="19"/>
      <c r="BU545" s="19"/>
      <c r="BV545" s="19"/>
      <c r="BW545" s="19"/>
      <c r="BX545" s="19"/>
      <c r="BY545" s="19"/>
      <c r="BZ545" s="19"/>
      <c r="CA545" s="19"/>
      <c r="CB545" s="19"/>
      <c r="CC545" s="19"/>
      <c r="CD545" s="19"/>
      <c r="CE545" s="19"/>
      <c r="CF545" s="19"/>
      <c r="CG545" s="19"/>
      <c r="CH545" s="19"/>
      <c r="CI545" s="19"/>
      <c r="CJ545" s="19"/>
      <c r="CK545" s="19"/>
      <c r="CL545" s="19"/>
      <c r="CM545" s="84"/>
      <c r="CN545" s="14"/>
      <c r="CO545" s="412"/>
    </row>
    <row r="546" spans="1:93" s="4" customFormat="1" x14ac:dyDescent="0.25">
      <c r="A546" s="84"/>
      <c r="B546" s="84"/>
      <c r="C546" s="14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  <c r="AS546" s="19"/>
      <c r="AT546" s="19"/>
      <c r="AU546" s="19"/>
      <c r="AV546" s="19"/>
      <c r="AW546" s="19"/>
      <c r="AX546" s="19"/>
      <c r="AY546" s="19"/>
      <c r="AZ546" s="19"/>
      <c r="BA546" s="19"/>
      <c r="BB546" s="19"/>
      <c r="BC546" s="19"/>
      <c r="BD546" s="19"/>
      <c r="BE546" s="19"/>
      <c r="BF546" s="19"/>
      <c r="BG546" s="19"/>
      <c r="BH546" s="19"/>
      <c r="BI546" s="19"/>
      <c r="BJ546" s="19"/>
      <c r="BK546" s="19"/>
      <c r="BL546" s="19"/>
      <c r="BM546" s="19"/>
      <c r="BN546" s="19"/>
      <c r="BO546" s="19"/>
      <c r="BP546" s="19"/>
      <c r="BQ546" s="19"/>
      <c r="BR546" s="19"/>
      <c r="BS546" s="19"/>
      <c r="BT546" s="19"/>
      <c r="BU546" s="19"/>
      <c r="BV546" s="19"/>
      <c r="BW546" s="19"/>
      <c r="BX546" s="19"/>
      <c r="BY546" s="19"/>
      <c r="BZ546" s="19"/>
      <c r="CA546" s="19"/>
      <c r="CB546" s="19"/>
      <c r="CC546" s="19"/>
      <c r="CD546" s="19"/>
      <c r="CE546" s="19"/>
      <c r="CF546" s="19"/>
      <c r="CG546" s="19"/>
      <c r="CH546" s="19"/>
      <c r="CI546" s="19"/>
      <c r="CJ546" s="19"/>
      <c r="CK546" s="19"/>
      <c r="CL546" s="19"/>
      <c r="CM546" s="84"/>
      <c r="CN546" s="14"/>
      <c r="CO546" s="412"/>
    </row>
    <row r="547" spans="1:93" s="4" customFormat="1" x14ac:dyDescent="0.25">
      <c r="A547" s="84"/>
      <c r="B547" s="84"/>
      <c r="C547" s="14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  <c r="AS547" s="19"/>
      <c r="AT547" s="19"/>
      <c r="AU547" s="19"/>
      <c r="AV547" s="19"/>
      <c r="AW547" s="19"/>
      <c r="AX547" s="19"/>
      <c r="AY547" s="19"/>
      <c r="AZ547" s="19"/>
      <c r="BA547" s="19"/>
      <c r="BB547" s="19"/>
      <c r="BC547" s="19"/>
      <c r="BD547" s="19"/>
      <c r="BE547" s="19"/>
      <c r="BF547" s="19"/>
      <c r="BG547" s="19"/>
      <c r="BH547" s="19"/>
      <c r="BI547" s="19"/>
      <c r="BJ547" s="19"/>
      <c r="BK547" s="19"/>
      <c r="BL547" s="19"/>
      <c r="BM547" s="19"/>
      <c r="BN547" s="19"/>
      <c r="BO547" s="19"/>
      <c r="BP547" s="19"/>
      <c r="BQ547" s="19"/>
      <c r="BR547" s="19"/>
      <c r="BS547" s="19"/>
      <c r="BT547" s="19"/>
      <c r="BU547" s="19"/>
      <c r="BV547" s="19"/>
      <c r="BW547" s="19"/>
      <c r="BX547" s="19"/>
      <c r="BY547" s="19"/>
      <c r="BZ547" s="19"/>
      <c r="CA547" s="19"/>
      <c r="CB547" s="19"/>
      <c r="CC547" s="19"/>
      <c r="CD547" s="19"/>
      <c r="CE547" s="19"/>
      <c r="CF547" s="19"/>
      <c r="CG547" s="19"/>
      <c r="CH547" s="19"/>
      <c r="CI547" s="19"/>
      <c r="CJ547" s="19"/>
      <c r="CK547" s="19"/>
      <c r="CL547" s="19"/>
      <c r="CM547" s="84"/>
      <c r="CN547" s="14"/>
      <c r="CO547" s="412"/>
    </row>
    <row r="548" spans="1:93" s="4" customFormat="1" x14ac:dyDescent="0.25">
      <c r="A548" s="84"/>
      <c r="B548" s="84"/>
      <c r="C548" s="14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  <c r="AS548" s="19"/>
      <c r="AT548" s="19"/>
      <c r="AU548" s="19"/>
      <c r="AV548" s="19"/>
      <c r="AW548" s="19"/>
      <c r="AX548" s="19"/>
      <c r="AY548" s="19"/>
      <c r="AZ548" s="19"/>
      <c r="BA548" s="19"/>
      <c r="BB548" s="19"/>
      <c r="BC548" s="19"/>
      <c r="BD548" s="19"/>
      <c r="BE548" s="19"/>
      <c r="BF548" s="19"/>
      <c r="BG548" s="19"/>
      <c r="BH548" s="19"/>
      <c r="BI548" s="19"/>
      <c r="BJ548" s="19"/>
      <c r="BK548" s="19"/>
      <c r="BL548" s="19"/>
      <c r="BM548" s="19"/>
      <c r="BN548" s="19"/>
      <c r="BO548" s="19"/>
      <c r="BP548" s="19"/>
      <c r="BQ548" s="19"/>
      <c r="BR548" s="19"/>
      <c r="BS548" s="19"/>
      <c r="BT548" s="19"/>
      <c r="BU548" s="19"/>
      <c r="BV548" s="19"/>
      <c r="BW548" s="19"/>
      <c r="BX548" s="19"/>
      <c r="BY548" s="19"/>
      <c r="BZ548" s="19"/>
      <c r="CA548" s="19"/>
      <c r="CB548" s="19"/>
      <c r="CC548" s="19"/>
      <c r="CD548" s="19"/>
      <c r="CE548" s="19"/>
      <c r="CF548" s="19"/>
      <c r="CG548" s="19"/>
      <c r="CH548" s="19"/>
      <c r="CI548" s="19"/>
      <c r="CJ548" s="19"/>
      <c r="CK548" s="19"/>
      <c r="CL548" s="19"/>
      <c r="CM548" s="84"/>
      <c r="CN548" s="14"/>
      <c r="CO548" s="412"/>
    </row>
    <row r="549" spans="1:93" s="4" customFormat="1" x14ac:dyDescent="0.25">
      <c r="A549" s="84"/>
      <c r="B549" s="84"/>
      <c r="C549" s="14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  <c r="AS549" s="19"/>
      <c r="AT549" s="19"/>
      <c r="AU549" s="19"/>
      <c r="AV549" s="19"/>
      <c r="AW549" s="19"/>
      <c r="AX549" s="19"/>
      <c r="AY549" s="19"/>
      <c r="AZ549" s="19"/>
      <c r="BA549" s="19"/>
      <c r="BB549" s="19"/>
      <c r="BC549" s="19"/>
      <c r="BD549" s="19"/>
      <c r="BE549" s="19"/>
      <c r="BF549" s="19"/>
      <c r="BG549" s="19"/>
      <c r="BH549" s="19"/>
      <c r="BI549" s="19"/>
      <c r="BJ549" s="19"/>
      <c r="BK549" s="19"/>
      <c r="BL549" s="19"/>
      <c r="BM549" s="19"/>
      <c r="BN549" s="19"/>
      <c r="BO549" s="19"/>
      <c r="BP549" s="19"/>
      <c r="BQ549" s="19"/>
      <c r="BR549" s="19"/>
      <c r="BS549" s="19"/>
      <c r="BT549" s="19"/>
      <c r="BU549" s="19"/>
      <c r="BV549" s="19"/>
      <c r="BW549" s="19"/>
      <c r="BX549" s="19"/>
      <c r="BY549" s="19"/>
      <c r="BZ549" s="19"/>
      <c r="CA549" s="19"/>
      <c r="CB549" s="19"/>
      <c r="CC549" s="19"/>
      <c r="CD549" s="19"/>
      <c r="CE549" s="19"/>
      <c r="CF549" s="19"/>
      <c r="CG549" s="19"/>
      <c r="CH549" s="19"/>
      <c r="CI549" s="19"/>
      <c r="CJ549" s="19"/>
      <c r="CK549" s="19"/>
      <c r="CL549" s="19"/>
      <c r="CM549" s="84"/>
      <c r="CN549" s="14"/>
      <c r="CO549" s="412"/>
    </row>
    <row r="550" spans="1:93" s="4" customFormat="1" x14ac:dyDescent="0.25">
      <c r="A550" s="84"/>
      <c r="B550" s="84"/>
      <c r="C550" s="14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  <c r="AS550" s="19"/>
      <c r="AT550" s="19"/>
      <c r="AU550" s="19"/>
      <c r="AV550" s="19"/>
      <c r="AW550" s="19"/>
      <c r="AX550" s="19"/>
      <c r="AY550" s="19"/>
      <c r="AZ550" s="19"/>
      <c r="BA550" s="19"/>
      <c r="BB550" s="19"/>
      <c r="BC550" s="19"/>
      <c r="BD550" s="19"/>
      <c r="BE550" s="19"/>
      <c r="BF550" s="19"/>
      <c r="BG550" s="19"/>
      <c r="BH550" s="19"/>
      <c r="BI550" s="19"/>
      <c r="BJ550" s="19"/>
      <c r="BK550" s="19"/>
      <c r="BL550" s="19"/>
      <c r="BM550" s="19"/>
      <c r="BN550" s="19"/>
      <c r="BO550" s="19"/>
      <c r="BP550" s="19"/>
      <c r="BQ550" s="19"/>
      <c r="BR550" s="19"/>
      <c r="BS550" s="19"/>
      <c r="BT550" s="19"/>
      <c r="BU550" s="19"/>
      <c r="BV550" s="19"/>
      <c r="BW550" s="19"/>
      <c r="BX550" s="19"/>
      <c r="BY550" s="19"/>
      <c r="BZ550" s="19"/>
      <c r="CA550" s="19"/>
      <c r="CB550" s="19"/>
      <c r="CC550" s="19"/>
      <c r="CD550" s="19"/>
      <c r="CE550" s="19"/>
      <c r="CF550" s="19"/>
      <c r="CG550" s="19"/>
      <c r="CH550" s="19"/>
      <c r="CI550" s="19"/>
      <c r="CJ550" s="19"/>
      <c r="CK550" s="19"/>
      <c r="CL550" s="19"/>
      <c r="CM550" s="84"/>
      <c r="CN550" s="14"/>
      <c r="CO550" s="412"/>
    </row>
    <row r="551" spans="1:93" s="4" customFormat="1" x14ac:dyDescent="0.25">
      <c r="A551" s="84"/>
      <c r="B551" s="84"/>
      <c r="C551" s="14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  <c r="AS551" s="19"/>
      <c r="AT551" s="19"/>
      <c r="AU551" s="19"/>
      <c r="AV551" s="19"/>
      <c r="AW551" s="19"/>
      <c r="AX551" s="19"/>
      <c r="AY551" s="19"/>
      <c r="AZ551" s="19"/>
      <c r="BA551" s="19"/>
      <c r="BB551" s="19"/>
      <c r="BC551" s="19"/>
      <c r="BD551" s="19"/>
      <c r="BE551" s="19"/>
      <c r="BF551" s="19"/>
      <c r="BG551" s="19"/>
      <c r="BH551" s="19"/>
      <c r="BI551" s="19"/>
      <c r="BJ551" s="19"/>
      <c r="BK551" s="19"/>
      <c r="BL551" s="19"/>
      <c r="BM551" s="19"/>
      <c r="BN551" s="19"/>
      <c r="BO551" s="19"/>
      <c r="BP551" s="19"/>
      <c r="BQ551" s="19"/>
      <c r="BR551" s="19"/>
      <c r="BS551" s="19"/>
      <c r="BT551" s="19"/>
      <c r="BU551" s="19"/>
      <c r="BV551" s="19"/>
      <c r="BW551" s="19"/>
      <c r="BX551" s="19"/>
      <c r="BY551" s="19"/>
      <c r="BZ551" s="19"/>
      <c r="CA551" s="19"/>
      <c r="CB551" s="19"/>
      <c r="CC551" s="19"/>
      <c r="CD551" s="19"/>
      <c r="CE551" s="19"/>
      <c r="CF551" s="19"/>
      <c r="CG551" s="19"/>
      <c r="CH551" s="19"/>
      <c r="CI551" s="19"/>
      <c r="CJ551" s="19"/>
      <c r="CK551" s="19"/>
      <c r="CL551" s="19"/>
      <c r="CM551" s="84"/>
      <c r="CN551" s="14"/>
      <c r="CO551" s="412"/>
    </row>
    <row r="552" spans="1:93" s="4" customFormat="1" x14ac:dyDescent="0.25">
      <c r="A552" s="84"/>
      <c r="B552" s="84"/>
      <c r="C552" s="14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  <c r="AS552" s="19"/>
      <c r="AT552" s="19"/>
      <c r="AU552" s="19"/>
      <c r="AV552" s="19"/>
      <c r="AW552" s="19"/>
      <c r="AX552" s="19"/>
      <c r="AY552" s="19"/>
      <c r="AZ552" s="19"/>
      <c r="BA552" s="19"/>
      <c r="BB552" s="19"/>
      <c r="BC552" s="19"/>
      <c r="BD552" s="19"/>
      <c r="BE552" s="19"/>
      <c r="BF552" s="19"/>
      <c r="BG552" s="19"/>
      <c r="BH552" s="19"/>
      <c r="BI552" s="19"/>
      <c r="BJ552" s="19"/>
      <c r="BK552" s="19"/>
      <c r="BL552" s="19"/>
      <c r="BM552" s="19"/>
      <c r="BN552" s="19"/>
      <c r="BO552" s="19"/>
      <c r="BP552" s="19"/>
      <c r="BQ552" s="19"/>
      <c r="BR552" s="19"/>
      <c r="BS552" s="19"/>
      <c r="BT552" s="19"/>
      <c r="BU552" s="19"/>
      <c r="BV552" s="19"/>
      <c r="BW552" s="19"/>
      <c r="BX552" s="19"/>
      <c r="BY552" s="19"/>
      <c r="BZ552" s="19"/>
      <c r="CA552" s="19"/>
      <c r="CB552" s="19"/>
      <c r="CC552" s="19"/>
      <c r="CD552" s="19"/>
      <c r="CE552" s="19"/>
      <c r="CF552" s="19"/>
      <c r="CG552" s="19"/>
      <c r="CH552" s="19"/>
      <c r="CI552" s="19"/>
      <c r="CJ552" s="19"/>
      <c r="CK552" s="19"/>
      <c r="CL552" s="19"/>
      <c r="CM552" s="84"/>
      <c r="CN552" s="14"/>
      <c r="CO552" s="412"/>
    </row>
    <row r="553" spans="1:93" s="4" customFormat="1" x14ac:dyDescent="0.25">
      <c r="A553" s="84"/>
      <c r="B553" s="84"/>
      <c r="C553" s="14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  <c r="AS553" s="19"/>
      <c r="AT553" s="19"/>
      <c r="AU553" s="19"/>
      <c r="AV553" s="19"/>
      <c r="AW553" s="19"/>
      <c r="AX553" s="19"/>
      <c r="AY553" s="19"/>
      <c r="AZ553" s="19"/>
      <c r="BA553" s="19"/>
      <c r="BB553" s="19"/>
      <c r="BC553" s="19"/>
      <c r="BD553" s="19"/>
      <c r="BE553" s="19"/>
      <c r="BF553" s="19"/>
      <c r="BG553" s="19"/>
      <c r="BH553" s="19"/>
      <c r="BI553" s="19"/>
      <c r="BJ553" s="19"/>
      <c r="BK553" s="19"/>
      <c r="BL553" s="19"/>
      <c r="BM553" s="19"/>
      <c r="BN553" s="19"/>
      <c r="BO553" s="19"/>
      <c r="BP553" s="19"/>
      <c r="BQ553" s="19"/>
      <c r="BR553" s="19"/>
      <c r="BS553" s="19"/>
      <c r="BT553" s="19"/>
      <c r="BU553" s="19"/>
      <c r="BV553" s="19"/>
      <c r="BW553" s="19"/>
      <c r="BX553" s="19"/>
      <c r="BY553" s="19"/>
      <c r="BZ553" s="19"/>
      <c r="CA553" s="19"/>
      <c r="CB553" s="19"/>
      <c r="CC553" s="19"/>
      <c r="CD553" s="19"/>
      <c r="CE553" s="19"/>
      <c r="CF553" s="19"/>
      <c r="CG553" s="19"/>
      <c r="CH553" s="19"/>
      <c r="CI553" s="19"/>
      <c r="CJ553" s="19"/>
      <c r="CK553" s="19"/>
      <c r="CL553" s="19"/>
      <c r="CM553" s="84"/>
      <c r="CN553" s="14"/>
      <c r="CO553" s="412"/>
    </row>
    <row r="554" spans="1:93" s="4" customFormat="1" x14ac:dyDescent="0.25">
      <c r="A554" s="84"/>
      <c r="B554" s="84"/>
      <c r="C554" s="14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  <c r="AS554" s="19"/>
      <c r="AT554" s="19"/>
      <c r="AU554" s="19"/>
      <c r="AV554" s="19"/>
      <c r="AW554" s="19"/>
      <c r="AX554" s="19"/>
      <c r="AY554" s="19"/>
      <c r="AZ554" s="19"/>
      <c r="BA554" s="19"/>
      <c r="BB554" s="19"/>
      <c r="BC554" s="19"/>
      <c r="BD554" s="19"/>
      <c r="BE554" s="19"/>
      <c r="BF554" s="19"/>
      <c r="BG554" s="19"/>
      <c r="BH554" s="19"/>
      <c r="BI554" s="19"/>
      <c r="BJ554" s="19"/>
      <c r="BK554" s="19"/>
      <c r="BL554" s="19"/>
      <c r="BM554" s="19"/>
      <c r="BN554" s="19"/>
      <c r="BO554" s="19"/>
      <c r="BP554" s="19"/>
      <c r="BQ554" s="19"/>
      <c r="BR554" s="19"/>
      <c r="BS554" s="19"/>
      <c r="BT554" s="19"/>
      <c r="BU554" s="19"/>
      <c r="BV554" s="19"/>
      <c r="BW554" s="19"/>
      <c r="BX554" s="19"/>
      <c r="BY554" s="19"/>
      <c r="BZ554" s="19"/>
      <c r="CA554" s="19"/>
      <c r="CB554" s="19"/>
      <c r="CC554" s="19"/>
      <c r="CD554" s="19"/>
      <c r="CE554" s="19"/>
      <c r="CF554" s="19"/>
      <c r="CG554" s="19"/>
      <c r="CH554" s="19"/>
      <c r="CI554" s="19"/>
      <c r="CJ554" s="19"/>
      <c r="CK554" s="19"/>
      <c r="CL554" s="19"/>
      <c r="CM554" s="84"/>
      <c r="CN554" s="14"/>
      <c r="CO554" s="412"/>
    </row>
    <row r="555" spans="1:93" s="4" customFormat="1" x14ac:dyDescent="0.25">
      <c r="A555" s="84"/>
      <c r="B555" s="84"/>
      <c r="C555" s="14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  <c r="AS555" s="19"/>
      <c r="AT555" s="19"/>
      <c r="AU555" s="19"/>
      <c r="AV555" s="19"/>
      <c r="AW555" s="19"/>
      <c r="AX555" s="19"/>
      <c r="AY555" s="19"/>
      <c r="AZ555" s="19"/>
      <c r="BA555" s="19"/>
      <c r="BB555" s="19"/>
      <c r="BC555" s="19"/>
      <c r="BD555" s="19"/>
      <c r="BE555" s="19"/>
      <c r="BF555" s="19"/>
      <c r="BG555" s="19"/>
      <c r="BH555" s="19"/>
      <c r="BI555" s="19"/>
      <c r="BJ555" s="19"/>
      <c r="BK555" s="19"/>
      <c r="BL555" s="19"/>
      <c r="BM555" s="19"/>
      <c r="BN555" s="19"/>
      <c r="BO555" s="19"/>
      <c r="BP555" s="19"/>
      <c r="BQ555" s="19"/>
      <c r="BR555" s="19"/>
      <c r="BS555" s="19"/>
      <c r="BT555" s="19"/>
      <c r="BU555" s="19"/>
      <c r="BV555" s="19"/>
      <c r="BW555" s="19"/>
      <c r="BX555" s="19"/>
      <c r="BY555" s="19"/>
      <c r="BZ555" s="19"/>
      <c r="CA555" s="19"/>
      <c r="CB555" s="19"/>
      <c r="CC555" s="19"/>
      <c r="CD555" s="19"/>
      <c r="CE555" s="19"/>
      <c r="CF555" s="19"/>
      <c r="CG555" s="19"/>
      <c r="CH555" s="19"/>
      <c r="CI555" s="19"/>
      <c r="CJ555" s="19"/>
      <c r="CK555" s="19"/>
      <c r="CL555" s="19"/>
      <c r="CM555" s="84"/>
      <c r="CN555" s="14"/>
      <c r="CO555" s="412"/>
    </row>
    <row r="556" spans="1:93" s="4" customFormat="1" x14ac:dyDescent="0.25">
      <c r="A556" s="84"/>
      <c r="B556" s="84"/>
      <c r="C556" s="14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  <c r="AS556" s="19"/>
      <c r="AT556" s="19"/>
      <c r="AU556" s="19"/>
      <c r="AV556" s="19"/>
      <c r="AW556" s="19"/>
      <c r="AX556" s="19"/>
      <c r="AY556" s="19"/>
      <c r="AZ556" s="19"/>
      <c r="BA556" s="19"/>
      <c r="BB556" s="19"/>
      <c r="BC556" s="19"/>
      <c r="BD556" s="19"/>
      <c r="BE556" s="19"/>
      <c r="BF556" s="19"/>
      <c r="BG556" s="19"/>
      <c r="BH556" s="19"/>
      <c r="BI556" s="19"/>
      <c r="BJ556" s="19"/>
      <c r="BK556" s="19"/>
      <c r="BL556" s="19"/>
      <c r="BM556" s="19"/>
      <c r="BN556" s="19"/>
      <c r="BO556" s="19"/>
      <c r="BP556" s="19"/>
      <c r="BQ556" s="19"/>
      <c r="BR556" s="19"/>
      <c r="BS556" s="19"/>
      <c r="BT556" s="19"/>
      <c r="BU556" s="19"/>
      <c r="BV556" s="19"/>
      <c r="BW556" s="19"/>
      <c r="BX556" s="19"/>
      <c r="BY556" s="19"/>
      <c r="BZ556" s="19"/>
      <c r="CA556" s="19"/>
      <c r="CB556" s="19"/>
      <c r="CC556" s="19"/>
      <c r="CD556" s="19"/>
      <c r="CE556" s="19"/>
      <c r="CF556" s="19"/>
      <c r="CG556" s="19"/>
      <c r="CH556" s="19"/>
      <c r="CI556" s="19"/>
      <c r="CJ556" s="19"/>
      <c r="CK556" s="19"/>
      <c r="CL556" s="19"/>
      <c r="CM556" s="84"/>
      <c r="CN556" s="14"/>
      <c r="CO556" s="412"/>
    </row>
    <row r="557" spans="1:93" s="4" customFormat="1" x14ac:dyDescent="0.25">
      <c r="A557" s="84"/>
      <c r="B557" s="84"/>
      <c r="C557" s="14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  <c r="AS557" s="19"/>
      <c r="AT557" s="19"/>
      <c r="AU557" s="19"/>
      <c r="AV557" s="19"/>
      <c r="AW557" s="19"/>
      <c r="AX557" s="19"/>
      <c r="AY557" s="19"/>
      <c r="AZ557" s="19"/>
      <c r="BA557" s="19"/>
      <c r="BB557" s="19"/>
      <c r="BC557" s="19"/>
      <c r="BD557" s="19"/>
      <c r="BE557" s="19"/>
      <c r="BF557" s="19"/>
      <c r="BG557" s="19"/>
      <c r="BH557" s="19"/>
      <c r="BI557" s="19"/>
      <c r="BJ557" s="19"/>
      <c r="BK557" s="19"/>
      <c r="BL557" s="19"/>
      <c r="BM557" s="19"/>
      <c r="BN557" s="19"/>
      <c r="BO557" s="19"/>
      <c r="BP557" s="19"/>
      <c r="BQ557" s="19"/>
      <c r="BR557" s="19"/>
      <c r="BS557" s="19"/>
      <c r="BT557" s="19"/>
      <c r="BU557" s="19"/>
      <c r="BV557" s="19"/>
      <c r="BW557" s="19"/>
      <c r="BX557" s="19"/>
      <c r="BY557" s="19"/>
      <c r="BZ557" s="19"/>
      <c r="CA557" s="19"/>
      <c r="CB557" s="19"/>
      <c r="CC557" s="19"/>
      <c r="CD557" s="19"/>
      <c r="CE557" s="19"/>
      <c r="CF557" s="19"/>
      <c r="CG557" s="19"/>
      <c r="CH557" s="19"/>
      <c r="CI557" s="19"/>
      <c r="CJ557" s="19"/>
      <c r="CK557" s="19"/>
      <c r="CL557" s="19"/>
      <c r="CM557" s="84"/>
      <c r="CN557" s="14"/>
      <c r="CO557" s="412"/>
    </row>
    <row r="558" spans="1:93" s="4" customFormat="1" x14ac:dyDescent="0.25">
      <c r="A558" s="84"/>
      <c r="B558" s="84"/>
      <c r="C558" s="14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  <c r="AS558" s="19"/>
      <c r="AT558" s="19"/>
      <c r="AU558" s="19"/>
      <c r="AV558" s="19"/>
      <c r="AW558" s="19"/>
      <c r="AX558" s="19"/>
      <c r="AY558" s="19"/>
      <c r="AZ558" s="19"/>
      <c r="BA558" s="19"/>
      <c r="BB558" s="19"/>
      <c r="BC558" s="19"/>
      <c r="BD558" s="19"/>
      <c r="BE558" s="19"/>
      <c r="BF558" s="19"/>
      <c r="BG558" s="19"/>
      <c r="BH558" s="19"/>
      <c r="BI558" s="19"/>
      <c r="BJ558" s="19"/>
      <c r="BK558" s="19"/>
      <c r="BL558" s="19"/>
      <c r="BM558" s="19"/>
      <c r="BN558" s="19"/>
      <c r="BO558" s="19"/>
      <c r="BP558" s="19"/>
      <c r="BQ558" s="19"/>
      <c r="BR558" s="19"/>
      <c r="BS558" s="19"/>
      <c r="BT558" s="19"/>
      <c r="BU558" s="19"/>
      <c r="BV558" s="19"/>
      <c r="BW558" s="19"/>
      <c r="BX558" s="19"/>
      <c r="BY558" s="19"/>
      <c r="BZ558" s="19"/>
      <c r="CA558" s="19"/>
      <c r="CB558" s="19"/>
      <c r="CC558" s="19"/>
      <c r="CD558" s="19"/>
      <c r="CE558" s="19"/>
      <c r="CF558" s="19"/>
      <c r="CG558" s="19"/>
      <c r="CH558" s="19"/>
      <c r="CI558" s="19"/>
      <c r="CJ558" s="19"/>
      <c r="CK558" s="19"/>
      <c r="CL558" s="19"/>
      <c r="CM558" s="84"/>
      <c r="CN558" s="14"/>
      <c r="CO558" s="412"/>
    </row>
    <row r="559" spans="1:93" s="4" customFormat="1" x14ac:dyDescent="0.25">
      <c r="A559" s="84"/>
      <c r="B559" s="84"/>
      <c r="C559" s="14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  <c r="AS559" s="19"/>
      <c r="AT559" s="19"/>
      <c r="AU559" s="19"/>
      <c r="AV559" s="19"/>
      <c r="AW559" s="19"/>
      <c r="AX559" s="19"/>
      <c r="AY559" s="19"/>
      <c r="AZ559" s="19"/>
      <c r="BA559" s="19"/>
      <c r="BB559" s="19"/>
      <c r="BC559" s="19"/>
      <c r="BD559" s="19"/>
      <c r="BE559" s="19"/>
      <c r="BF559" s="19"/>
      <c r="BG559" s="19"/>
      <c r="BH559" s="19"/>
      <c r="BI559" s="19"/>
      <c r="BJ559" s="19"/>
      <c r="BK559" s="19"/>
      <c r="BL559" s="19"/>
      <c r="BM559" s="19"/>
      <c r="BN559" s="19"/>
      <c r="BO559" s="19"/>
      <c r="BP559" s="19"/>
      <c r="BQ559" s="19"/>
      <c r="BR559" s="19"/>
      <c r="BS559" s="19"/>
      <c r="BT559" s="19"/>
      <c r="BU559" s="19"/>
      <c r="BV559" s="19"/>
      <c r="BW559" s="19"/>
      <c r="BX559" s="19"/>
      <c r="BY559" s="19"/>
      <c r="BZ559" s="19"/>
      <c r="CA559" s="19"/>
      <c r="CB559" s="19"/>
      <c r="CC559" s="19"/>
      <c r="CD559" s="19"/>
      <c r="CE559" s="19"/>
      <c r="CF559" s="19"/>
      <c r="CG559" s="19"/>
      <c r="CH559" s="19"/>
      <c r="CI559" s="19"/>
      <c r="CJ559" s="19"/>
      <c r="CK559" s="19"/>
      <c r="CL559" s="19"/>
      <c r="CM559" s="84"/>
      <c r="CN559" s="14"/>
      <c r="CO559" s="412"/>
    </row>
    <row r="560" spans="1:93" s="4" customFormat="1" x14ac:dyDescent="0.25">
      <c r="A560" s="84"/>
      <c r="B560" s="84"/>
      <c r="C560" s="14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  <c r="AS560" s="19"/>
      <c r="AT560" s="19"/>
      <c r="AU560" s="19"/>
      <c r="AV560" s="19"/>
      <c r="AW560" s="19"/>
      <c r="AX560" s="19"/>
      <c r="AY560" s="19"/>
      <c r="AZ560" s="19"/>
      <c r="BA560" s="19"/>
      <c r="BB560" s="19"/>
      <c r="BC560" s="19"/>
      <c r="BD560" s="19"/>
      <c r="BE560" s="19"/>
      <c r="BF560" s="19"/>
      <c r="BG560" s="19"/>
      <c r="BH560" s="19"/>
      <c r="BI560" s="19"/>
      <c r="BJ560" s="19"/>
      <c r="BK560" s="19"/>
      <c r="BL560" s="19"/>
      <c r="BM560" s="19"/>
      <c r="BN560" s="19"/>
      <c r="BO560" s="19"/>
      <c r="BP560" s="19"/>
      <c r="BQ560" s="19"/>
      <c r="BR560" s="19"/>
      <c r="BS560" s="19"/>
      <c r="BT560" s="19"/>
      <c r="BU560" s="19"/>
      <c r="BV560" s="19"/>
      <c r="BW560" s="19"/>
      <c r="BX560" s="19"/>
      <c r="BY560" s="19"/>
      <c r="BZ560" s="19"/>
      <c r="CA560" s="19"/>
      <c r="CB560" s="19"/>
      <c r="CC560" s="19"/>
      <c r="CD560" s="19"/>
      <c r="CE560" s="19"/>
      <c r="CF560" s="19"/>
      <c r="CG560" s="19"/>
      <c r="CH560" s="19"/>
      <c r="CI560" s="19"/>
      <c r="CJ560" s="19"/>
      <c r="CK560" s="19"/>
      <c r="CL560" s="19"/>
      <c r="CM560" s="84"/>
      <c r="CN560" s="14"/>
      <c r="CO560" s="412"/>
    </row>
    <row r="561" spans="1:93" s="4" customFormat="1" x14ac:dyDescent="0.25">
      <c r="A561" s="84"/>
      <c r="B561" s="84"/>
      <c r="C561" s="14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  <c r="AV561" s="19"/>
      <c r="AW561" s="19"/>
      <c r="AX561" s="19"/>
      <c r="AY561" s="19"/>
      <c r="AZ561" s="19"/>
      <c r="BA561" s="19"/>
      <c r="BB561" s="19"/>
      <c r="BC561" s="19"/>
      <c r="BD561" s="19"/>
      <c r="BE561" s="19"/>
      <c r="BF561" s="19"/>
      <c r="BG561" s="19"/>
      <c r="BH561" s="19"/>
      <c r="BI561" s="19"/>
      <c r="BJ561" s="19"/>
      <c r="BK561" s="19"/>
      <c r="BL561" s="19"/>
      <c r="BM561" s="19"/>
      <c r="BN561" s="19"/>
      <c r="BO561" s="19"/>
      <c r="BP561" s="19"/>
      <c r="BQ561" s="19"/>
      <c r="BR561" s="19"/>
      <c r="BS561" s="19"/>
      <c r="BT561" s="19"/>
      <c r="BU561" s="19"/>
      <c r="BV561" s="19"/>
      <c r="BW561" s="19"/>
      <c r="BX561" s="19"/>
      <c r="BY561" s="19"/>
      <c r="BZ561" s="19"/>
      <c r="CA561" s="19"/>
      <c r="CB561" s="19"/>
      <c r="CC561" s="19"/>
      <c r="CD561" s="19"/>
      <c r="CE561" s="19"/>
      <c r="CF561" s="19"/>
      <c r="CG561" s="19"/>
      <c r="CH561" s="19"/>
      <c r="CI561" s="19"/>
      <c r="CJ561" s="19"/>
      <c r="CK561" s="19"/>
      <c r="CL561" s="19"/>
      <c r="CM561" s="84"/>
      <c r="CN561" s="14"/>
      <c r="CO561" s="412"/>
    </row>
    <row r="562" spans="1:93" s="4" customFormat="1" x14ac:dyDescent="0.25">
      <c r="A562" s="84"/>
      <c r="B562" s="84"/>
      <c r="C562" s="14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  <c r="AS562" s="19"/>
      <c r="AT562" s="19"/>
      <c r="AU562" s="19"/>
      <c r="AV562" s="19"/>
      <c r="AW562" s="19"/>
      <c r="AX562" s="19"/>
      <c r="AY562" s="19"/>
      <c r="AZ562" s="19"/>
      <c r="BA562" s="19"/>
      <c r="BB562" s="19"/>
      <c r="BC562" s="19"/>
      <c r="BD562" s="19"/>
      <c r="BE562" s="19"/>
      <c r="BF562" s="19"/>
      <c r="BG562" s="19"/>
      <c r="BH562" s="19"/>
      <c r="BI562" s="19"/>
      <c r="BJ562" s="19"/>
      <c r="BK562" s="19"/>
      <c r="BL562" s="19"/>
      <c r="BM562" s="19"/>
      <c r="BN562" s="19"/>
      <c r="BO562" s="19"/>
      <c r="BP562" s="19"/>
      <c r="BQ562" s="19"/>
      <c r="BR562" s="19"/>
      <c r="BS562" s="19"/>
      <c r="BT562" s="19"/>
      <c r="BU562" s="19"/>
      <c r="BV562" s="19"/>
      <c r="BW562" s="19"/>
      <c r="BX562" s="19"/>
      <c r="BY562" s="19"/>
      <c r="BZ562" s="19"/>
      <c r="CA562" s="19"/>
      <c r="CB562" s="19"/>
      <c r="CC562" s="19"/>
      <c r="CD562" s="19"/>
      <c r="CE562" s="19"/>
      <c r="CF562" s="19"/>
      <c r="CG562" s="19"/>
      <c r="CH562" s="19"/>
      <c r="CI562" s="19"/>
      <c r="CJ562" s="19"/>
      <c r="CK562" s="19"/>
      <c r="CL562" s="19"/>
      <c r="CM562" s="84"/>
      <c r="CN562" s="14"/>
      <c r="CO562" s="412"/>
    </row>
    <row r="563" spans="1:93" s="4" customFormat="1" x14ac:dyDescent="0.25">
      <c r="A563" s="84"/>
      <c r="B563" s="84"/>
      <c r="C563" s="14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  <c r="AS563" s="19"/>
      <c r="AT563" s="19"/>
      <c r="AU563" s="19"/>
      <c r="AV563" s="19"/>
      <c r="AW563" s="19"/>
      <c r="AX563" s="19"/>
      <c r="AY563" s="19"/>
      <c r="AZ563" s="19"/>
      <c r="BA563" s="19"/>
      <c r="BB563" s="19"/>
      <c r="BC563" s="19"/>
      <c r="BD563" s="19"/>
      <c r="BE563" s="19"/>
      <c r="BF563" s="19"/>
      <c r="BG563" s="19"/>
      <c r="BH563" s="19"/>
      <c r="BI563" s="19"/>
      <c r="BJ563" s="19"/>
      <c r="BK563" s="19"/>
      <c r="BL563" s="19"/>
      <c r="BM563" s="19"/>
      <c r="BN563" s="19"/>
      <c r="BO563" s="19"/>
      <c r="BP563" s="19"/>
      <c r="BQ563" s="19"/>
      <c r="BR563" s="19"/>
      <c r="BS563" s="19"/>
      <c r="BT563" s="19"/>
      <c r="BU563" s="19"/>
      <c r="BV563" s="19"/>
      <c r="BW563" s="19"/>
      <c r="BX563" s="19"/>
      <c r="BY563" s="19"/>
      <c r="BZ563" s="19"/>
      <c r="CA563" s="19"/>
      <c r="CB563" s="19"/>
      <c r="CC563" s="19"/>
      <c r="CD563" s="19"/>
      <c r="CE563" s="19"/>
      <c r="CF563" s="19"/>
      <c r="CG563" s="19"/>
      <c r="CH563" s="19"/>
      <c r="CI563" s="19"/>
      <c r="CJ563" s="19"/>
      <c r="CK563" s="19"/>
      <c r="CL563" s="19"/>
      <c r="CM563" s="84"/>
      <c r="CN563" s="14"/>
      <c r="CO563" s="412"/>
    </row>
    <row r="564" spans="1:93" s="4" customFormat="1" x14ac:dyDescent="0.25">
      <c r="A564" s="84"/>
      <c r="B564" s="84"/>
      <c r="C564" s="14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  <c r="AS564" s="19"/>
      <c r="AT564" s="19"/>
      <c r="AU564" s="19"/>
      <c r="AV564" s="19"/>
      <c r="AW564" s="19"/>
      <c r="AX564" s="19"/>
      <c r="AY564" s="19"/>
      <c r="AZ564" s="19"/>
      <c r="BA564" s="19"/>
      <c r="BB564" s="19"/>
      <c r="BC564" s="19"/>
      <c r="BD564" s="19"/>
      <c r="BE564" s="19"/>
      <c r="BF564" s="19"/>
      <c r="BG564" s="19"/>
      <c r="BH564" s="19"/>
      <c r="BI564" s="19"/>
      <c r="BJ564" s="19"/>
      <c r="BK564" s="19"/>
      <c r="BL564" s="19"/>
      <c r="BM564" s="19"/>
      <c r="BN564" s="19"/>
      <c r="BO564" s="19"/>
      <c r="BP564" s="19"/>
      <c r="BQ564" s="19"/>
      <c r="BR564" s="19"/>
      <c r="BS564" s="19"/>
      <c r="BT564" s="19"/>
      <c r="BU564" s="19"/>
      <c r="BV564" s="19"/>
      <c r="BW564" s="19"/>
      <c r="BX564" s="19"/>
      <c r="BY564" s="19"/>
      <c r="BZ564" s="19"/>
      <c r="CA564" s="19"/>
      <c r="CB564" s="19"/>
      <c r="CC564" s="19"/>
      <c r="CD564" s="19"/>
      <c r="CE564" s="19"/>
      <c r="CF564" s="19"/>
      <c r="CG564" s="19"/>
      <c r="CH564" s="19"/>
      <c r="CI564" s="19"/>
      <c r="CJ564" s="19"/>
      <c r="CK564" s="19"/>
      <c r="CL564" s="19"/>
      <c r="CM564" s="84"/>
      <c r="CN564" s="14"/>
      <c r="CO564" s="412"/>
    </row>
    <row r="565" spans="1:93" s="4" customFormat="1" x14ac:dyDescent="0.25">
      <c r="A565" s="84"/>
      <c r="B565" s="84"/>
      <c r="C565" s="14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  <c r="AS565" s="19"/>
      <c r="AT565" s="19"/>
      <c r="AU565" s="19"/>
      <c r="AV565" s="19"/>
      <c r="AW565" s="19"/>
      <c r="AX565" s="19"/>
      <c r="AY565" s="19"/>
      <c r="AZ565" s="19"/>
      <c r="BA565" s="19"/>
      <c r="BB565" s="19"/>
      <c r="BC565" s="19"/>
      <c r="BD565" s="19"/>
      <c r="BE565" s="19"/>
      <c r="BF565" s="19"/>
      <c r="BG565" s="19"/>
      <c r="BH565" s="19"/>
      <c r="BI565" s="19"/>
      <c r="BJ565" s="19"/>
      <c r="BK565" s="19"/>
      <c r="BL565" s="19"/>
      <c r="BM565" s="19"/>
      <c r="BN565" s="19"/>
      <c r="BO565" s="19"/>
      <c r="BP565" s="19"/>
      <c r="BQ565" s="19"/>
      <c r="BR565" s="19"/>
      <c r="BS565" s="19"/>
      <c r="BT565" s="19"/>
      <c r="BU565" s="19"/>
      <c r="BV565" s="19"/>
      <c r="BW565" s="19"/>
      <c r="BX565" s="19"/>
      <c r="BY565" s="19"/>
      <c r="BZ565" s="19"/>
      <c r="CA565" s="19"/>
      <c r="CB565" s="19"/>
      <c r="CC565" s="19"/>
      <c r="CD565" s="19"/>
      <c r="CE565" s="19"/>
      <c r="CF565" s="19"/>
      <c r="CG565" s="19"/>
      <c r="CH565" s="19"/>
      <c r="CI565" s="19"/>
      <c r="CJ565" s="19"/>
      <c r="CK565" s="19"/>
      <c r="CL565" s="19"/>
      <c r="CM565" s="84"/>
      <c r="CN565" s="14"/>
      <c r="CO565" s="412"/>
    </row>
    <row r="566" spans="1:93" s="4" customFormat="1" x14ac:dyDescent="0.25">
      <c r="A566" s="84"/>
      <c r="B566" s="84"/>
      <c r="C566" s="14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  <c r="AV566" s="19"/>
      <c r="AW566" s="19"/>
      <c r="AX566" s="19"/>
      <c r="AY566" s="19"/>
      <c r="AZ566" s="19"/>
      <c r="BA566" s="19"/>
      <c r="BB566" s="19"/>
      <c r="BC566" s="19"/>
      <c r="BD566" s="19"/>
      <c r="BE566" s="19"/>
      <c r="BF566" s="19"/>
      <c r="BG566" s="19"/>
      <c r="BH566" s="19"/>
      <c r="BI566" s="19"/>
      <c r="BJ566" s="19"/>
      <c r="BK566" s="19"/>
      <c r="BL566" s="19"/>
      <c r="BM566" s="19"/>
      <c r="BN566" s="19"/>
      <c r="BO566" s="19"/>
      <c r="BP566" s="19"/>
      <c r="BQ566" s="19"/>
      <c r="BR566" s="19"/>
      <c r="BS566" s="19"/>
      <c r="BT566" s="19"/>
      <c r="BU566" s="19"/>
      <c r="BV566" s="19"/>
      <c r="BW566" s="19"/>
      <c r="BX566" s="19"/>
      <c r="BY566" s="19"/>
      <c r="BZ566" s="19"/>
      <c r="CA566" s="19"/>
      <c r="CB566" s="19"/>
      <c r="CC566" s="19"/>
      <c r="CD566" s="19"/>
      <c r="CE566" s="19"/>
      <c r="CF566" s="19"/>
      <c r="CG566" s="19"/>
      <c r="CH566" s="19"/>
      <c r="CI566" s="19"/>
      <c r="CJ566" s="19"/>
      <c r="CK566" s="19"/>
      <c r="CL566" s="19"/>
      <c r="CM566" s="84"/>
      <c r="CN566" s="14"/>
      <c r="CO566" s="412"/>
    </row>
    <row r="567" spans="1:93" s="4" customFormat="1" x14ac:dyDescent="0.25">
      <c r="A567" s="84"/>
      <c r="B567" s="84"/>
      <c r="C567" s="14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  <c r="AS567" s="19"/>
      <c r="AT567" s="19"/>
      <c r="AU567" s="19"/>
      <c r="AV567" s="19"/>
      <c r="AW567" s="19"/>
      <c r="AX567" s="19"/>
      <c r="AY567" s="19"/>
      <c r="AZ567" s="19"/>
      <c r="BA567" s="19"/>
      <c r="BB567" s="19"/>
      <c r="BC567" s="19"/>
      <c r="BD567" s="19"/>
      <c r="BE567" s="19"/>
      <c r="BF567" s="19"/>
      <c r="BG567" s="19"/>
      <c r="BH567" s="19"/>
      <c r="BI567" s="19"/>
      <c r="BJ567" s="19"/>
      <c r="BK567" s="19"/>
      <c r="BL567" s="19"/>
      <c r="BM567" s="19"/>
      <c r="BN567" s="19"/>
      <c r="BO567" s="19"/>
      <c r="BP567" s="19"/>
      <c r="BQ567" s="19"/>
      <c r="BR567" s="19"/>
      <c r="BS567" s="19"/>
      <c r="BT567" s="19"/>
      <c r="BU567" s="19"/>
      <c r="BV567" s="19"/>
      <c r="BW567" s="19"/>
      <c r="BX567" s="19"/>
      <c r="BY567" s="19"/>
      <c r="BZ567" s="19"/>
      <c r="CA567" s="19"/>
      <c r="CB567" s="19"/>
      <c r="CC567" s="19"/>
      <c r="CD567" s="19"/>
      <c r="CE567" s="19"/>
      <c r="CF567" s="19"/>
      <c r="CG567" s="19"/>
      <c r="CH567" s="19"/>
      <c r="CI567" s="19"/>
      <c r="CJ567" s="19"/>
      <c r="CK567" s="19"/>
      <c r="CL567" s="19"/>
      <c r="CM567" s="84"/>
      <c r="CN567" s="14"/>
      <c r="CO567" s="412"/>
    </row>
    <row r="568" spans="1:93" s="4" customFormat="1" x14ac:dyDescent="0.25">
      <c r="A568" s="84"/>
      <c r="B568" s="84"/>
      <c r="C568" s="14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  <c r="AS568" s="19"/>
      <c r="AT568" s="19"/>
      <c r="AU568" s="19"/>
      <c r="AV568" s="19"/>
      <c r="AW568" s="19"/>
      <c r="AX568" s="19"/>
      <c r="AY568" s="19"/>
      <c r="AZ568" s="19"/>
      <c r="BA568" s="19"/>
      <c r="BB568" s="19"/>
      <c r="BC568" s="19"/>
      <c r="BD568" s="19"/>
      <c r="BE568" s="19"/>
      <c r="BF568" s="19"/>
      <c r="BG568" s="19"/>
      <c r="BH568" s="19"/>
      <c r="BI568" s="19"/>
      <c r="BJ568" s="19"/>
      <c r="BK568" s="19"/>
      <c r="BL568" s="19"/>
      <c r="BM568" s="19"/>
      <c r="BN568" s="19"/>
      <c r="BO568" s="19"/>
      <c r="BP568" s="19"/>
      <c r="BQ568" s="19"/>
      <c r="BR568" s="19"/>
      <c r="BS568" s="19"/>
      <c r="BT568" s="19"/>
      <c r="BU568" s="19"/>
      <c r="BV568" s="19"/>
      <c r="BW568" s="19"/>
      <c r="BX568" s="19"/>
      <c r="BY568" s="19"/>
      <c r="BZ568" s="19"/>
      <c r="CA568" s="19"/>
      <c r="CB568" s="19"/>
      <c r="CC568" s="19"/>
      <c r="CD568" s="19"/>
      <c r="CE568" s="19"/>
      <c r="CF568" s="19"/>
      <c r="CG568" s="19"/>
      <c r="CH568" s="19"/>
      <c r="CI568" s="19"/>
      <c r="CJ568" s="19"/>
      <c r="CK568" s="19"/>
      <c r="CL568" s="19"/>
      <c r="CM568" s="84"/>
      <c r="CN568" s="14"/>
      <c r="CO568" s="412"/>
    </row>
    <row r="569" spans="1:93" s="4" customFormat="1" x14ac:dyDescent="0.25">
      <c r="A569" s="84"/>
      <c r="B569" s="84"/>
      <c r="C569" s="14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  <c r="AS569" s="19"/>
      <c r="AT569" s="19"/>
      <c r="AU569" s="19"/>
      <c r="AV569" s="19"/>
      <c r="AW569" s="19"/>
      <c r="AX569" s="19"/>
      <c r="AY569" s="19"/>
      <c r="AZ569" s="19"/>
      <c r="BA569" s="19"/>
      <c r="BB569" s="19"/>
      <c r="BC569" s="19"/>
      <c r="BD569" s="19"/>
      <c r="BE569" s="19"/>
      <c r="BF569" s="19"/>
      <c r="BG569" s="19"/>
      <c r="BH569" s="19"/>
      <c r="BI569" s="19"/>
      <c r="BJ569" s="19"/>
      <c r="BK569" s="19"/>
      <c r="BL569" s="19"/>
      <c r="BM569" s="19"/>
      <c r="BN569" s="19"/>
      <c r="BO569" s="19"/>
      <c r="BP569" s="19"/>
      <c r="BQ569" s="19"/>
      <c r="BR569" s="19"/>
      <c r="BS569" s="19"/>
      <c r="BT569" s="19"/>
      <c r="BU569" s="19"/>
      <c r="BV569" s="19"/>
      <c r="BW569" s="19"/>
      <c r="BX569" s="19"/>
      <c r="BY569" s="19"/>
      <c r="BZ569" s="19"/>
      <c r="CA569" s="19"/>
      <c r="CB569" s="19"/>
      <c r="CC569" s="19"/>
      <c r="CD569" s="19"/>
      <c r="CE569" s="19"/>
      <c r="CF569" s="19"/>
      <c r="CG569" s="19"/>
      <c r="CH569" s="19"/>
      <c r="CI569" s="19"/>
      <c r="CJ569" s="19"/>
      <c r="CK569" s="19"/>
      <c r="CL569" s="19"/>
      <c r="CM569" s="84"/>
      <c r="CN569" s="14"/>
      <c r="CO569" s="412"/>
    </row>
    <row r="570" spans="1:93" s="4" customFormat="1" x14ac:dyDescent="0.25">
      <c r="A570" s="84"/>
      <c r="B570" s="84"/>
      <c r="C570" s="14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  <c r="AV570" s="19"/>
      <c r="AW570" s="19"/>
      <c r="AX570" s="19"/>
      <c r="AY570" s="19"/>
      <c r="AZ570" s="19"/>
      <c r="BA570" s="19"/>
      <c r="BB570" s="19"/>
      <c r="BC570" s="19"/>
      <c r="BD570" s="19"/>
      <c r="BE570" s="19"/>
      <c r="BF570" s="19"/>
      <c r="BG570" s="19"/>
      <c r="BH570" s="19"/>
      <c r="BI570" s="19"/>
      <c r="BJ570" s="19"/>
      <c r="BK570" s="19"/>
      <c r="BL570" s="19"/>
      <c r="BM570" s="19"/>
      <c r="BN570" s="19"/>
      <c r="BO570" s="19"/>
      <c r="BP570" s="19"/>
      <c r="BQ570" s="19"/>
      <c r="BR570" s="19"/>
      <c r="BS570" s="19"/>
      <c r="BT570" s="19"/>
      <c r="BU570" s="19"/>
      <c r="BV570" s="19"/>
      <c r="BW570" s="19"/>
      <c r="BX570" s="19"/>
      <c r="BY570" s="19"/>
      <c r="BZ570" s="19"/>
      <c r="CA570" s="19"/>
      <c r="CB570" s="19"/>
      <c r="CC570" s="19"/>
      <c r="CD570" s="19"/>
      <c r="CE570" s="19"/>
      <c r="CF570" s="19"/>
      <c r="CG570" s="19"/>
      <c r="CH570" s="19"/>
      <c r="CI570" s="19"/>
      <c r="CJ570" s="19"/>
      <c r="CK570" s="19"/>
      <c r="CL570" s="19"/>
      <c r="CM570" s="84"/>
      <c r="CN570" s="14"/>
      <c r="CO570" s="412"/>
    </row>
    <row r="571" spans="1:93" s="4" customFormat="1" x14ac:dyDescent="0.25">
      <c r="A571" s="84"/>
      <c r="B571" s="84"/>
      <c r="C571" s="14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  <c r="AS571" s="19"/>
      <c r="AT571" s="19"/>
      <c r="AU571" s="19"/>
      <c r="AV571" s="19"/>
      <c r="AW571" s="19"/>
      <c r="AX571" s="19"/>
      <c r="AY571" s="19"/>
      <c r="AZ571" s="19"/>
      <c r="BA571" s="19"/>
      <c r="BB571" s="19"/>
      <c r="BC571" s="19"/>
      <c r="BD571" s="19"/>
      <c r="BE571" s="19"/>
      <c r="BF571" s="19"/>
      <c r="BG571" s="19"/>
      <c r="BH571" s="19"/>
      <c r="BI571" s="19"/>
      <c r="BJ571" s="19"/>
      <c r="BK571" s="19"/>
      <c r="BL571" s="19"/>
      <c r="BM571" s="19"/>
      <c r="BN571" s="19"/>
      <c r="BO571" s="19"/>
      <c r="BP571" s="19"/>
      <c r="BQ571" s="19"/>
      <c r="BR571" s="19"/>
      <c r="BS571" s="19"/>
      <c r="BT571" s="19"/>
      <c r="BU571" s="19"/>
      <c r="BV571" s="19"/>
      <c r="BW571" s="19"/>
      <c r="BX571" s="19"/>
      <c r="BY571" s="19"/>
      <c r="BZ571" s="19"/>
      <c r="CA571" s="19"/>
      <c r="CB571" s="19"/>
      <c r="CC571" s="19"/>
      <c r="CD571" s="19"/>
      <c r="CE571" s="19"/>
      <c r="CF571" s="19"/>
      <c r="CG571" s="19"/>
      <c r="CH571" s="19"/>
      <c r="CI571" s="19"/>
      <c r="CJ571" s="19"/>
      <c r="CK571" s="19"/>
      <c r="CL571" s="19"/>
      <c r="CM571" s="84"/>
      <c r="CN571" s="14"/>
      <c r="CO571" s="412"/>
    </row>
    <row r="572" spans="1:93" s="4" customFormat="1" x14ac:dyDescent="0.25">
      <c r="A572" s="84"/>
      <c r="B572" s="84"/>
      <c r="C572" s="14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  <c r="AV572" s="19"/>
      <c r="AW572" s="19"/>
      <c r="AX572" s="19"/>
      <c r="AY572" s="19"/>
      <c r="AZ572" s="19"/>
      <c r="BA572" s="19"/>
      <c r="BB572" s="19"/>
      <c r="BC572" s="19"/>
      <c r="BD572" s="19"/>
      <c r="BE572" s="19"/>
      <c r="BF572" s="19"/>
      <c r="BG572" s="19"/>
      <c r="BH572" s="19"/>
      <c r="BI572" s="19"/>
      <c r="BJ572" s="19"/>
      <c r="BK572" s="19"/>
      <c r="BL572" s="19"/>
      <c r="BM572" s="19"/>
      <c r="BN572" s="19"/>
      <c r="BO572" s="19"/>
      <c r="BP572" s="19"/>
      <c r="BQ572" s="19"/>
      <c r="BR572" s="19"/>
      <c r="BS572" s="19"/>
      <c r="BT572" s="19"/>
      <c r="BU572" s="19"/>
      <c r="BV572" s="19"/>
      <c r="BW572" s="19"/>
      <c r="BX572" s="19"/>
      <c r="BY572" s="19"/>
      <c r="BZ572" s="19"/>
      <c r="CA572" s="19"/>
      <c r="CB572" s="19"/>
      <c r="CC572" s="19"/>
      <c r="CD572" s="19"/>
      <c r="CE572" s="19"/>
      <c r="CF572" s="19"/>
      <c r="CG572" s="19"/>
      <c r="CH572" s="19"/>
      <c r="CI572" s="19"/>
      <c r="CJ572" s="19"/>
      <c r="CK572" s="19"/>
      <c r="CL572" s="19"/>
      <c r="CM572" s="84"/>
      <c r="CN572" s="14"/>
      <c r="CO572" s="412"/>
    </row>
    <row r="573" spans="1:93" s="4" customFormat="1" x14ac:dyDescent="0.25">
      <c r="A573" s="84"/>
      <c r="B573" s="84"/>
      <c r="C573" s="14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  <c r="AV573" s="19"/>
      <c r="AW573" s="19"/>
      <c r="AX573" s="19"/>
      <c r="AY573" s="19"/>
      <c r="AZ573" s="19"/>
      <c r="BA573" s="19"/>
      <c r="BB573" s="19"/>
      <c r="BC573" s="19"/>
      <c r="BD573" s="19"/>
      <c r="BE573" s="19"/>
      <c r="BF573" s="19"/>
      <c r="BG573" s="19"/>
      <c r="BH573" s="19"/>
      <c r="BI573" s="19"/>
      <c r="BJ573" s="19"/>
      <c r="BK573" s="19"/>
      <c r="BL573" s="19"/>
      <c r="BM573" s="19"/>
      <c r="BN573" s="19"/>
      <c r="BO573" s="19"/>
      <c r="BP573" s="19"/>
      <c r="BQ573" s="19"/>
      <c r="BR573" s="19"/>
      <c r="BS573" s="19"/>
      <c r="BT573" s="19"/>
      <c r="BU573" s="19"/>
      <c r="BV573" s="19"/>
      <c r="BW573" s="19"/>
      <c r="BX573" s="19"/>
      <c r="BY573" s="19"/>
      <c r="BZ573" s="19"/>
      <c r="CA573" s="19"/>
      <c r="CB573" s="19"/>
      <c r="CC573" s="19"/>
      <c r="CD573" s="19"/>
      <c r="CE573" s="19"/>
      <c r="CF573" s="19"/>
      <c r="CG573" s="19"/>
      <c r="CH573" s="19"/>
      <c r="CI573" s="19"/>
      <c r="CJ573" s="19"/>
      <c r="CK573" s="19"/>
      <c r="CL573" s="19"/>
      <c r="CM573" s="84"/>
      <c r="CN573" s="14"/>
      <c r="CO573" s="412"/>
    </row>
    <row r="574" spans="1:93" s="4" customFormat="1" x14ac:dyDescent="0.25">
      <c r="A574" s="84"/>
      <c r="B574" s="84"/>
      <c r="C574" s="14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  <c r="AV574" s="19"/>
      <c r="AW574" s="19"/>
      <c r="AX574" s="19"/>
      <c r="AY574" s="19"/>
      <c r="AZ574" s="19"/>
      <c r="BA574" s="19"/>
      <c r="BB574" s="19"/>
      <c r="BC574" s="19"/>
      <c r="BD574" s="19"/>
      <c r="BE574" s="19"/>
      <c r="BF574" s="19"/>
      <c r="BG574" s="19"/>
      <c r="BH574" s="19"/>
      <c r="BI574" s="19"/>
      <c r="BJ574" s="19"/>
      <c r="BK574" s="19"/>
      <c r="BL574" s="19"/>
      <c r="BM574" s="19"/>
      <c r="BN574" s="19"/>
      <c r="BO574" s="19"/>
      <c r="BP574" s="19"/>
      <c r="BQ574" s="19"/>
      <c r="BR574" s="19"/>
      <c r="BS574" s="19"/>
      <c r="BT574" s="19"/>
      <c r="BU574" s="19"/>
      <c r="BV574" s="19"/>
      <c r="BW574" s="19"/>
      <c r="BX574" s="19"/>
      <c r="BY574" s="19"/>
      <c r="BZ574" s="19"/>
      <c r="CA574" s="19"/>
      <c r="CB574" s="19"/>
      <c r="CC574" s="19"/>
      <c r="CD574" s="19"/>
      <c r="CE574" s="19"/>
      <c r="CF574" s="19"/>
      <c r="CG574" s="19"/>
      <c r="CH574" s="19"/>
      <c r="CI574" s="19"/>
      <c r="CJ574" s="19"/>
      <c r="CK574" s="19"/>
      <c r="CL574" s="19"/>
      <c r="CM574" s="84"/>
      <c r="CN574" s="14"/>
      <c r="CO574" s="412"/>
    </row>
    <row r="575" spans="1:93" s="4" customFormat="1" x14ac:dyDescent="0.25">
      <c r="A575" s="84"/>
      <c r="B575" s="84"/>
      <c r="C575" s="14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  <c r="AS575" s="19"/>
      <c r="AT575" s="19"/>
      <c r="AU575" s="19"/>
      <c r="AV575" s="19"/>
      <c r="AW575" s="19"/>
      <c r="AX575" s="19"/>
      <c r="AY575" s="19"/>
      <c r="AZ575" s="19"/>
      <c r="BA575" s="19"/>
      <c r="BB575" s="19"/>
      <c r="BC575" s="19"/>
      <c r="BD575" s="19"/>
      <c r="BE575" s="19"/>
      <c r="BF575" s="19"/>
      <c r="BG575" s="19"/>
      <c r="BH575" s="19"/>
      <c r="BI575" s="19"/>
      <c r="BJ575" s="19"/>
      <c r="BK575" s="19"/>
      <c r="BL575" s="19"/>
      <c r="BM575" s="19"/>
      <c r="BN575" s="19"/>
      <c r="BO575" s="19"/>
      <c r="BP575" s="19"/>
      <c r="BQ575" s="19"/>
      <c r="BR575" s="19"/>
      <c r="BS575" s="19"/>
      <c r="BT575" s="19"/>
      <c r="BU575" s="19"/>
      <c r="BV575" s="19"/>
      <c r="BW575" s="19"/>
      <c r="BX575" s="19"/>
      <c r="BY575" s="19"/>
      <c r="BZ575" s="19"/>
      <c r="CA575" s="19"/>
      <c r="CB575" s="19"/>
      <c r="CC575" s="19"/>
      <c r="CD575" s="19"/>
      <c r="CE575" s="19"/>
      <c r="CF575" s="19"/>
      <c r="CG575" s="19"/>
      <c r="CH575" s="19"/>
      <c r="CI575" s="19"/>
      <c r="CJ575" s="19"/>
      <c r="CK575" s="19"/>
      <c r="CL575" s="19"/>
      <c r="CM575" s="84"/>
      <c r="CN575" s="14"/>
      <c r="CO575" s="412"/>
    </row>
    <row r="576" spans="1:93" s="4" customFormat="1" x14ac:dyDescent="0.25">
      <c r="A576" s="84"/>
      <c r="B576" s="84"/>
      <c r="C576" s="14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  <c r="AS576" s="19"/>
      <c r="AT576" s="19"/>
      <c r="AU576" s="19"/>
      <c r="AV576" s="19"/>
      <c r="AW576" s="19"/>
      <c r="AX576" s="19"/>
      <c r="AY576" s="19"/>
      <c r="AZ576" s="19"/>
      <c r="BA576" s="19"/>
      <c r="BB576" s="19"/>
      <c r="BC576" s="19"/>
      <c r="BD576" s="19"/>
      <c r="BE576" s="19"/>
      <c r="BF576" s="19"/>
      <c r="BG576" s="19"/>
      <c r="BH576" s="19"/>
      <c r="BI576" s="19"/>
      <c r="BJ576" s="19"/>
      <c r="BK576" s="19"/>
      <c r="BL576" s="19"/>
      <c r="BM576" s="19"/>
      <c r="BN576" s="19"/>
      <c r="BO576" s="19"/>
      <c r="BP576" s="19"/>
      <c r="BQ576" s="19"/>
      <c r="BR576" s="19"/>
      <c r="BS576" s="19"/>
      <c r="BT576" s="19"/>
      <c r="BU576" s="19"/>
      <c r="BV576" s="19"/>
      <c r="BW576" s="19"/>
      <c r="BX576" s="19"/>
      <c r="BY576" s="19"/>
      <c r="BZ576" s="19"/>
      <c r="CA576" s="19"/>
      <c r="CB576" s="19"/>
      <c r="CC576" s="19"/>
      <c r="CD576" s="19"/>
      <c r="CE576" s="19"/>
      <c r="CF576" s="19"/>
      <c r="CG576" s="19"/>
      <c r="CH576" s="19"/>
      <c r="CI576" s="19"/>
      <c r="CJ576" s="19"/>
      <c r="CK576" s="19"/>
      <c r="CL576" s="19"/>
      <c r="CM576" s="84"/>
      <c r="CN576" s="14"/>
      <c r="CO576" s="412"/>
    </row>
    <row r="577" spans="1:93" s="4" customFormat="1" x14ac:dyDescent="0.25">
      <c r="A577" s="84"/>
      <c r="B577" s="84"/>
      <c r="C577" s="14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  <c r="AS577" s="19"/>
      <c r="AT577" s="19"/>
      <c r="AU577" s="19"/>
      <c r="AV577" s="19"/>
      <c r="AW577" s="19"/>
      <c r="AX577" s="19"/>
      <c r="AY577" s="19"/>
      <c r="AZ577" s="19"/>
      <c r="BA577" s="19"/>
      <c r="BB577" s="19"/>
      <c r="BC577" s="19"/>
      <c r="BD577" s="19"/>
      <c r="BE577" s="19"/>
      <c r="BF577" s="19"/>
      <c r="BG577" s="19"/>
      <c r="BH577" s="19"/>
      <c r="BI577" s="19"/>
      <c r="BJ577" s="19"/>
      <c r="BK577" s="19"/>
      <c r="BL577" s="19"/>
      <c r="BM577" s="19"/>
      <c r="BN577" s="19"/>
      <c r="BO577" s="19"/>
      <c r="BP577" s="19"/>
      <c r="BQ577" s="19"/>
      <c r="BR577" s="19"/>
      <c r="BS577" s="19"/>
      <c r="BT577" s="19"/>
      <c r="BU577" s="19"/>
      <c r="BV577" s="19"/>
      <c r="BW577" s="19"/>
      <c r="BX577" s="19"/>
      <c r="BY577" s="19"/>
      <c r="BZ577" s="19"/>
      <c r="CA577" s="19"/>
      <c r="CB577" s="19"/>
      <c r="CC577" s="19"/>
      <c r="CD577" s="19"/>
      <c r="CE577" s="19"/>
      <c r="CF577" s="19"/>
      <c r="CG577" s="19"/>
      <c r="CH577" s="19"/>
      <c r="CI577" s="19"/>
      <c r="CJ577" s="19"/>
      <c r="CK577" s="19"/>
      <c r="CL577" s="19"/>
      <c r="CM577" s="84"/>
      <c r="CN577" s="14"/>
      <c r="CO577" s="412"/>
    </row>
    <row r="578" spans="1:93" s="4" customFormat="1" x14ac:dyDescent="0.25">
      <c r="A578" s="84"/>
      <c r="B578" s="84"/>
      <c r="C578" s="14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  <c r="AV578" s="19"/>
      <c r="AW578" s="19"/>
      <c r="AX578" s="19"/>
      <c r="AY578" s="19"/>
      <c r="AZ578" s="19"/>
      <c r="BA578" s="19"/>
      <c r="BB578" s="19"/>
      <c r="BC578" s="19"/>
      <c r="BD578" s="19"/>
      <c r="BE578" s="19"/>
      <c r="BF578" s="19"/>
      <c r="BG578" s="19"/>
      <c r="BH578" s="19"/>
      <c r="BI578" s="19"/>
      <c r="BJ578" s="19"/>
      <c r="BK578" s="19"/>
      <c r="BL578" s="19"/>
      <c r="BM578" s="19"/>
      <c r="BN578" s="19"/>
      <c r="BO578" s="19"/>
      <c r="BP578" s="19"/>
      <c r="BQ578" s="19"/>
      <c r="BR578" s="19"/>
      <c r="BS578" s="19"/>
      <c r="BT578" s="19"/>
      <c r="BU578" s="19"/>
      <c r="BV578" s="19"/>
      <c r="BW578" s="19"/>
      <c r="BX578" s="19"/>
      <c r="BY578" s="19"/>
      <c r="BZ578" s="19"/>
      <c r="CA578" s="19"/>
      <c r="CB578" s="19"/>
      <c r="CC578" s="19"/>
      <c r="CD578" s="19"/>
      <c r="CE578" s="19"/>
      <c r="CF578" s="19"/>
      <c r="CG578" s="19"/>
      <c r="CH578" s="19"/>
      <c r="CI578" s="19"/>
      <c r="CJ578" s="19"/>
      <c r="CK578" s="19"/>
      <c r="CL578" s="19"/>
      <c r="CM578" s="84"/>
      <c r="CN578" s="14"/>
      <c r="CO578" s="412"/>
    </row>
    <row r="579" spans="1:93" s="4" customFormat="1" x14ac:dyDescent="0.25">
      <c r="A579" s="84"/>
      <c r="B579" s="84"/>
      <c r="C579" s="14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  <c r="AV579" s="19"/>
      <c r="AW579" s="19"/>
      <c r="AX579" s="19"/>
      <c r="AY579" s="19"/>
      <c r="AZ579" s="19"/>
      <c r="BA579" s="19"/>
      <c r="BB579" s="19"/>
      <c r="BC579" s="19"/>
      <c r="BD579" s="19"/>
      <c r="BE579" s="19"/>
      <c r="BF579" s="19"/>
      <c r="BG579" s="19"/>
      <c r="BH579" s="19"/>
      <c r="BI579" s="19"/>
      <c r="BJ579" s="19"/>
      <c r="BK579" s="19"/>
      <c r="BL579" s="19"/>
      <c r="BM579" s="19"/>
      <c r="BN579" s="19"/>
      <c r="BO579" s="19"/>
      <c r="BP579" s="19"/>
      <c r="BQ579" s="19"/>
      <c r="BR579" s="19"/>
      <c r="BS579" s="19"/>
      <c r="BT579" s="19"/>
      <c r="BU579" s="19"/>
      <c r="BV579" s="19"/>
      <c r="BW579" s="19"/>
      <c r="BX579" s="19"/>
      <c r="BY579" s="19"/>
      <c r="BZ579" s="19"/>
      <c r="CA579" s="19"/>
      <c r="CB579" s="19"/>
      <c r="CC579" s="19"/>
      <c r="CD579" s="19"/>
      <c r="CE579" s="19"/>
      <c r="CF579" s="19"/>
      <c r="CG579" s="19"/>
      <c r="CH579" s="19"/>
      <c r="CI579" s="19"/>
      <c r="CJ579" s="19"/>
      <c r="CK579" s="19"/>
      <c r="CL579" s="19"/>
      <c r="CM579" s="84"/>
      <c r="CN579" s="14"/>
      <c r="CO579" s="412"/>
    </row>
    <row r="580" spans="1:93" s="4" customFormat="1" x14ac:dyDescent="0.25">
      <c r="A580" s="84"/>
      <c r="B580" s="84"/>
      <c r="C580" s="14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  <c r="AS580" s="19"/>
      <c r="AT580" s="19"/>
      <c r="AU580" s="19"/>
      <c r="AV580" s="19"/>
      <c r="AW580" s="19"/>
      <c r="AX580" s="19"/>
      <c r="AY580" s="19"/>
      <c r="AZ580" s="19"/>
      <c r="BA580" s="19"/>
      <c r="BB580" s="19"/>
      <c r="BC580" s="19"/>
      <c r="BD580" s="19"/>
      <c r="BE580" s="19"/>
      <c r="BF580" s="19"/>
      <c r="BG580" s="19"/>
      <c r="BH580" s="19"/>
      <c r="BI580" s="19"/>
      <c r="BJ580" s="19"/>
      <c r="BK580" s="19"/>
      <c r="BL580" s="19"/>
      <c r="BM580" s="19"/>
      <c r="BN580" s="19"/>
      <c r="BO580" s="19"/>
      <c r="BP580" s="19"/>
      <c r="BQ580" s="19"/>
      <c r="BR580" s="19"/>
      <c r="BS580" s="19"/>
      <c r="BT580" s="19"/>
      <c r="BU580" s="19"/>
      <c r="BV580" s="19"/>
      <c r="BW580" s="19"/>
      <c r="BX580" s="19"/>
      <c r="BY580" s="19"/>
      <c r="BZ580" s="19"/>
      <c r="CA580" s="19"/>
      <c r="CB580" s="19"/>
      <c r="CC580" s="19"/>
      <c r="CD580" s="19"/>
      <c r="CE580" s="19"/>
      <c r="CF580" s="19"/>
      <c r="CG580" s="19"/>
      <c r="CH580" s="19"/>
      <c r="CI580" s="19"/>
      <c r="CJ580" s="19"/>
      <c r="CK580" s="19"/>
      <c r="CL580" s="19"/>
      <c r="CM580" s="84"/>
      <c r="CN580" s="14"/>
      <c r="CO580" s="412"/>
    </row>
    <row r="581" spans="1:93" s="4" customFormat="1" x14ac:dyDescent="0.25">
      <c r="A581" s="84"/>
      <c r="B581" s="84"/>
      <c r="C581" s="14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  <c r="AS581" s="19"/>
      <c r="AT581" s="19"/>
      <c r="AU581" s="19"/>
      <c r="AV581" s="19"/>
      <c r="AW581" s="19"/>
      <c r="AX581" s="19"/>
      <c r="AY581" s="19"/>
      <c r="AZ581" s="19"/>
      <c r="BA581" s="19"/>
      <c r="BB581" s="19"/>
      <c r="BC581" s="19"/>
      <c r="BD581" s="19"/>
      <c r="BE581" s="19"/>
      <c r="BF581" s="19"/>
      <c r="BG581" s="19"/>
      <c r="BH581" s="19"/>
      <c r="BI581" s="19"/>
      <c r="BJ581" s="19"/>
      <c r="BK581" s="19"/>
      <c r="BL581" s="19"/>
      <c r="BM581" s="19"/>
      <c r="BN581" s="19"/>
      <c r="BO581" s="19"/>
      <c r="BP581" s="19"/>
      <c r="BQ581" s="19"/>
      <c r="BR581" s="19"/>
      <c r="BS581" s="19"/>
      <c r="BT581" s="19"/>
      <c r="BU581" s="19"/>
      <c r="BV581" s="19"/>
      <c r="BW581" s="19"/>
      <c r="BX581" s="19"/>
      <c r="BY581" s="19"/>
      <c r="BZ581" s="19"/>
      <c r="CA581" s="19"/>
      <c r="CB581" s="19"/>
      <c r="CC581" s="19"/>
      <c r="CD581" s="19"/>
      <c r="CE581" s="19"/>
      <c r="CF581" s="19"/>
      <c r="CG581" s="19"/>
      <c r="CH581" s="19"/>
      <c r="CI581" s="19"/>
      <c r="CJ581" s="19"/>
      <c r="CK581" s="19"/>
      <c r="CL581" s="19"/>
      <c r="CM581" s="84"/>
      <c r="CN581" s="14"/>
      <c r="CO581" s="412"/>
    </row>
    <row r="582" spans="1:93" s="4" customFormat="1" x14ac:dyDescent="0.25">
      <c r="A582" s="84"/>
      <c r="B582" s="84"/>
      <c r="C582" s="14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  <c r="AV582" s="19"/>
      <c r="AW582" s="19"/>
      <c r="AX582" s="19"/>
      <c r="AY582" s="19"/>
      <c r="AZ582" s="19"/>
      <c r="BA582" s="19"/>
      <c r="BB582" s="19"/>
      <c r="BC582" s="19"/>
      <c r="BD582" s="19"/>
      <c r="BE582" s="19"/>
      <c r="BF582" s="19"/>
      <c r="BG582" s="19"/>
      <c r="BH582" s="19"/>
      <c r="BI582" s="19"/>
      <c r="BJ582" s="19"/>
      <c r="BK582" s="19"/>
      <c r="BL582" s="19"/>
      <c r="BM582" s="19"/>
      <c r="BN582" s="19"/>
      <c r="BO582" s="19"/>
      <c r="BP582" s="19"/>
      <c r="BQ582" s="19"/>
      <c r="BR582" s="19"/>
      <c r="BS582" s="19"/>
      <c r="BT582" s="19"/>
      <c r="BU582" s="19"/>
      <c r="BV582" s="19"/>
      <c r="BW582" s="19"/>
      <c r="BX582" s="19"/>
      <c r="BY582" s="19"/>
      <c r="BZ582" s="19"/>
      <c r="CA582" s="19"/>
      <c r="CB582" s="19"/>
      <c r="CC582" s="19"/>
      <c r="CD582" s="19"/>
      <c r="CE582" s="19"/>
      <c r="CF582" s="19"/>
      <c r="CG582" s="19"/>
      <c r="CH582" s="19"/>
      <c r="CI582" s="19"/>
      <c r="CJ582" s="19"/>
      <c r="CK582" s="19"/>
      <c r="CL582" s="19"/>
      <c r="CM582" s="84"/>
      <c r="CN582" s="14"/>
      <c r="CO582" s="412"/>
    </row>
    <row r="583" spans="1:93" s="4" customFormat="1" x14ac:dyDescent="0.25">
      <c r="A583" s="84"/>
      <c r="B583" s="84"/>
      <c r="C583" s="14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  <c r="AS583" s="19"/>
      <c r="AT583" s="19"/>
      <c r="AU583" s="19"/>
      <c r="AV583" s="19"/>
      <c r="AW583" s="19"/>
      <c r="AX583" s="19"/>
      <c r="AY583" s="19"/>
      <c r="AZ583" s="19"/>
      <c r="BA583" s="19"/>
      <c r="BB583" s="19"/>
      <c r="BC583" s="19"/>
      <c r="BD583" s="19"/>
      <c r="BE583" s="19"/>
      <c r="BF583" s="19"/>
      <c r="BG583" s="19"/>
      <c r="BH583" s="19"/>
      <c r="BI583" s="19"/>
      <c r="BJ583" s="19"/>
      <c r="BK583" s="19"/>
      <c r="BL583" s="19"/>
      <c r="BM583" s="19"/>
      <c r="BN583" s="19"/>
      <c r="BO583" s="19"/>
      <c r="BP583" s="19"/>
      <c r="BQ583" s="19"/>
      <c r="BR583" s="19"/>
      <c r="BS583" s="19"/>
      <c r="BT583" s="19"/>
      <c r="BU583" s="19"/>
      <c r="BV583" s="19"/>
      <c r="BW583" s="19"/>
      <c r="BX583" s="19"/>
      <c r="BY583" s="19"/>
      <c r="BZ583" s="19"/>
      <c r="CA583" s="19"/>
      <c r="CB583" s="19"/>
      <c r="CC583" s="19"/>
      <c r="CD583" s="19"/>
      <c r="CE583" s="19"/>
      <c r="CF583" s="19"/>
      <c r="CG583" s="19"/>
      <c r="CH583" s="19"/>
      <c r="CI583" s="19"/>
      <c r="CJ583" s="19"/>
      <c r="CK583" s="19"/>
      <c r="CL583" s="19"/>
      <c r="CM583" s="84"/>
      <c r="CN583" s="14"/>
      <c r="CO583" s="412"/>
    </row>
    <row r="584" spans="1:93" s="4" customFormat="1" x14ac:dyDescent="0.25">
      <c r="A584" s="84"/>
      <c r="B584" s="84"/>
      <c r="C584" s="14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  <c r="AS584" s="19"/>
      <c r="AT584" s="19"/>
      <c r="AU584" s="19"/>
      <c r="AV584" s="19"/>
      <c r="AW584" s="19"/>
      <c r="AX584" s="19"/>
      <c r="AY584" s="19"/>
      <c r="AZ584" s="19"/>
      <c r="BA584" s="19"/>
      <c r="BB584" s="19"/>
      <c r="BC584" s="19"/>
      <c r="BD584" s="19"/>
      <c r="BE584" s="19"/>
      <c r="BF584" s="19"/>
      <c r="BG584" s="19"/>
      <c r="BH584" s="19"/>
      <c r="BI584" s="19"/>
      <c r="BJ584" s="19"/>
      <c r="BK584" s="19"/>
      <c r="BL584" s="19"/>
      <c r="BM584" s="19"/>
      <c r="BN584" s="19"/>
      <c r="BO584" s="19"/>
      <c r="BP584" s="19"/>
      <c r="BQ584" s="19"/>
      <c r="BR584" s="19"/>
      <c r="BS584" s="19"/>
      <c r="BT584" s="19"/>
      <c r="BU584" s="19"/>
      <c r="BV584" s="19"/>
      <c r="BW584" s="19"/>
      <c r="BX584" s="19"/>
      <c r="BY584" s="19"/>
      <c r="BZ584" s="19"/>
      <c r="CA584" s="19"/>
      <c r="CB584" s="19"/>
      <c r="CC584" s="19"/>
      <c r="CD584" s="19"/>
      <c r="CE584" s="19"/>
      <c r="CF584" s="19"/>
      <c r="CG584" s="19"/>
      <c r="CH584" s="19"/>
      <c r="CI584" s="19"/>
      <c r="CJ584" s="19"/>
      <c r="CK584" s="19"/>
      <c r="CL584" s="19"/>
      <c r="CM584" s="84"/>
      <c r="CN584" s="14"/>
      <c r="CO584" s="412"/>
    </row>
    <row r="585" spans="1:93" s="4" customFormat="1" x14ac:dyDescent="0.25">
      <c r="A585" s="84"/>
      <c r="B585" s="84"/>
      <c r="C585" s="14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  <c r="AS585" s="19"/>
      <c r="AT585" s="19"/>
      <c r="AU585" s="19"/>
      <c r="AV585" s="19"/>
      <c r="AW585" s="19"/>
      <c r="AX585" s="19"/>
      <c r="AY585" s="19"/>
      <c r="AZ585" s="19"/>
      <c r="BA585" s="19"/>
      <c r="BB585" s="19"/>
      <c r="BC585" s="19"/>
      <c r="BD585" s="19"/>
      <c r="BE585" s="19"/>
      <c r="BF585" s="19"/>
      <c r="BG585" s="19"/>
      <c r="BH585" s="19"/>
      <c r="BI585" s="19"/>
      <c r="BJ585" s="19"/>
      <c r="BK585" s="19"/>
      <c r="BL585" s="19"/>
      <c r="BM585" s="19"/>
      <c r="BN585" s="19"/>
      <c r="BO585" s="19"/>
      <c r="BP585" s="19"/>
      <c r="BQ585" s="19"/>
      <c r="BR585" s="19"/>
      <c r="BS585" s="19"/>
      <c r="BT585" s="19"/>
      <c r="BU585" s="19"/>
      <c r="BV585" s="19"/>
      <c r="BW585" s="19"/>
      <c r="BX585" s="19"/>
      <c r="BY585" s="19"/>
      <c r="BZ585" s="19"/>
      <c r="CA585" s="19"/>
      <c r="CB585" s="19"/>
      <c r="CC585" s="19"/>
      <c r="CD585" s="19"/>
      <c r="CE585" s="19"/>
      <c r="CF585" s="19"/>
      <c r="CG585" s="19"/>
      <c r="CH585" s="19"/>
      <c r="CI585" s="19"/>
      <c r="CJ585" s="19"/>
      <c r="CK585" s="19"/>
      <c r="CL585" s="19"/>
      <c r="CM585" s="84"/>
      <c r="CN585" s="14"/>
      <c r="CO585" s="412"/>
    </row>
    <row r="586" spans="1:93" s="4" customFormat="1" x14ac:dyDescent="0.25">
      <c r="A586" s="84"/>
      <c r="B586" s="84"/>
      <c r="C586" s="14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  <c r="AS586" s="19"/>
      <c r="AT586" s="19"/>
      <c r="AU586" s="19"/>
      <c r="AV586" s="19"/>
      <c r="AW586" s="19"/>
      <c r="AX586" s="19"/>
      <c r="AY586" s="19"/>
      <c r="AZ586" s="19"/>
      <c r="BA586" s="19"/>
      <c r="BB586" s="19"/>
      <c r="BC586" s="19"/>
      <c r="BD586" s="19"/>
      <c r="BE586" s="19"/>
      <c r="BF586" s="19"/>
      <c r="BG586" s="19"/>
      <c r="BH586" s="19"/>
      <c r="BI586" s="19"/>
      <c r="BJ586" s="19"/>
      <c r="BK586" s="19"/>
      <c r="BL586" s="19"/>
      <c r="BM586" s="19"/>
      <c r="BN586" s="19"/>
      <c r="BO586" s="19"/>
      <c r="BP586" s="19"/>
      <c r="BQ586" s="19"/>
      <c r="BR586" s="19"/>
      <c r="BS586" s="19"/>
      <c r="BT586" s="19"/>
      <c r="BU586" s="19"/>
      <c r="BV586" s="19"/>
      <c r="BW586" s="19"/>
      <c r="BX586" s="19"/>
      <c r="BY586" s="19"/>
      <c r="BZ586" s="19"/>
      <c r="CA586" s="19"/>
      <c r="CB586" s="19"/>
      <c r="CC586" s="19"/>
      <c r="CD586" s="19"/>
      <c r="CE586" s="19"/>
      <c r="CF586" s="19"/>
      <c r="CG586" s="19"/>
      <c r="CH586" s="19"/>
      <c r="CI586" s="19"/>
      <c r="CJ586" s="19"/>
      <c r="CK586" s="19"/>
      <c r="CL586" s="19"/>
      <c r="CM586" s="84"/>
      <c r="CN586" s="14"/>
      <c r="CO586" s="412"/>
    </row>
    <row r="587" spans="1:93" s="4" customFormat="1" x14ac:dyDescent="0.25">
      <c r="A587" s="84"/>
      <c r="B587" s="84"/>
      <c r="C587" s="14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  <c r="AS587" s="19"/>
      <c r="AT587" s="19"/>
      <c r="AU587" s="19"/>
      <c r="AV587" s="19"/>
      <c r="AW587" s="19"/>
      <c r="AX587" s="19"/>
      <c r="AY587" s="19"/>
      <c r="AZ587" s="19"/>
      <c r="BA587" s="19"/>
      <c r="BB587" s="19"/>
      <c r="BC587" s="19"/>
      <c r="BD587" s="19"/>
      <c r="BE587" s="19"/>
      <c r="BF587" s="19"/>
      <c r="BG587" s="19"/>
      <c r="BH587" s="19"/>
      <c r="BI587" s="19"/>
      <c r="BJ587" s="19"/>
      <c r="BK587" s="19"/>
      <c r="BL587" s="19"/>
      <c r="BM587" s="19"/>
      <c r="BN587" s="19"/>
      <c r="BO587" s="19"/>
      <c r="BP587" s="19"/>
      <c r="BQ587" s="19"/>
      <c r="BR587" s="19"/>
      <c r="BS587" s="19"/>
      <c r="BT587" s="19"/>
      <c r="BU587" s="19"/>
      <c r="BV587" s="19"/>
      <c r="BW587" s="19"/>
      <c r="BX587" s="19"/>
      <c r="BY587" s="19"/>
      <c r="BZ587" s="19"/>
      <c r="CA587" s="19"/>
      <c r="CB587" s="19"/>
      <c r="CC587" s="19"/>
      <c r="CD587" s="19"/>
      <c r="CE587" s="19"/>
      <c r="CF587" s="19"/>
      <c r="CG587" s="19"/>
      <c r="CH587" s="19"/>
      <c r="CI587" s="19"/>
      <c r="CJ587" s="19"/>
      <c r="CK587" s="19"/>
      <c r="CL587" s="19"/>
      <c r="CM587" s="84"/>
      <c r="CN587" s="14"/>
      <c r="CO587" s="412"/>
    </row>
    <row r="588" spans="1:93" s="4" customFormat="1" x14ac:dyDescent="0.25">
      <c r="A588" s="84"/>
      <c r="B588" s="84"/>
      <c r="C588" s="14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  <c r="AS588" s="19"/>
      <c r="AT588" s="19"/>
      <c r="AU588" s="19"/>
      <c r="AV588" s="19"/>
      <c r="AW588" s="19"/>
      <c r="AX588" s="19"/>
      <c r="AY588" s="19"/>
      <c r="AZ588" s="19"/>
      <c r="BA588" s="19"/>
      <c r="BB588" s="19"/>
      <c r="BC588" s="19"/>
      <c r="BD588" s="19"/>
      <c r="BE588" s="19"/>
      <c r="BF588" s="19"/>
      <c r="BG588" s="19"/>
      <c r="BH588" s="19"/>
      <c r="BI588" s="19"/>
      <c r="BJ588" s="19"/>
      <c r="BK588" s="19"/>
      <c r="BL588" s="19"/>
      <c r="BM588" s="19"/>
      <c r="BN588" s="19"/>
      <c r="BO588" s="19"/>
      <c r="BP588" s="19"/>
      <c r="BQ588" s="19"/>
      <c r="BR588" s="19"/>
      <c r="BS588" s="19"/>
      <c r="BT588" s="19"/>
      <c r="BU588" s="19"/>
      <c r="BV588" s="19"/>
      <c r="BW588" s="19"/>
      <c r="BX588" s="19"/>
      <c r="BY588" s="19"/>
      <c r="BZ588" s="19"/>
      <c r="CA588" s="19"/>
      <c r="CB588" s="19"/>
      <c r="CC588" s="19"/>
      <c r="CD588" s="19"/>
      <c r="CE588" s="19"/>
      <c r="CF588" s="19"/>
      <c r="CG588" s="19"/>
      <c r="CH588" s="19"/>
      <c r="CI588" s="19"/>
      <c r="CJ588" s="19"/>
      <c r="CK588" s="19"/>
      <c r="CL588" s="19"/>
      <c r="CM588" s="84"/>
      <c r="CN588" s="14"/>
      <c r="CO588" s="412"/>
    </row>
    <row r="589" spans="1:93" s="4" customFormat="1" x14ac:dyDescent="0.25">
      <c r="A589" s="84"/>
      <c r="B589" s="84"/>
      <c r="C589" s="14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  <c r="AS589" s="19"/>
      <c r="AT589" s="19"/>
      <c r="AU589" s="19"/>
      <c r="AV589" s="19"/>
      <c r="AW589" s="19"/>
      <c r="AX589" s="19"/>
      <c r="AY589" s="19"/>
      <c r="AZ589" s="19"/>
      <c r="BA589" s="19"/>
      <c r="BB589" s="19"/>
      <c r="BC589" s="19"/>
      <c r="BD589" s="19"/>
      <c r="BE589" s="19"/>
      <c r="BF589" s="19"/>
      <c r="BG589" s="19"/>
      <c r="BH589" s="19"/>
      <c r="BI589" s="19"/>
      <c r="BJ589" s="19"/>
      <c r="BK589" s="19"/>
      <c r="BL589" s="19"/>
      <c r="BM589" s="19"/>
      <c r="BN589" s="19"/>
      <c r="BO589" s="19"/>
      <c r="BP589" s="19"/>
      <c r="BQ589" s="19"/>
      <c r="BR589" s="19"/>
      <c r="BS589" s="19"/>
      <c r="BT589" s="19"/>
      <c r="BU589" s="19"/>
      <c r="BV589" s="19"/>
      <c r="BW589" s="19"/>
      <c r="BX589" s="19"/>
      <c r="BY589" s="19"/>
      <c r="BZ589" s="19"/>
      <c r="CA589" s="19"/>
      <c r="CB589" s="19"/>
      <c r="CC589" s="19"/>
      <c r="CD589" s="19"/>
      <c r="CE589" s="19"/>
      <c r="CF589" s="19"/>
      <c r="CG589" s="19"/>
      <c r="CH589" s="19"/>
      <c r="CI589" s="19"/>
      <c r="CJ589" s="19"/>
      <c r="CK589" s="19"/>
      <c r="CL589" s="19"/>
      <c r="CM589" s="84"/>
      <c r="CN589" s="14"/>
      <c r="CO589" s="412"/>
    </row>
    <row r="590" spans="1:93" s="4" customFormat="1" x14ac:dyDescent="0.25">
      <c r="A590" s="84"/>
      <c r="B590" s="84"/>
      <c r="C590" s="14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  <c r="AS590" s="19"/>
      <c r="AT590" s="19"/>
      <c r="AU590" s="19"/>
      <c r="AV590" s="19"/>
      <c r="AW590" s="19"/>
      <c r="AX590" s="19"/>
      <c r="AY590" s="19"/>
      <c r="AZ590" s="19"/>
      <c r="BA590" s="19"/>
      <c r="BB590" s="19"/>
      <c r="BC590" s="19"/>
      <c r="BD590" s="19"/>
      <c r="BE590" s="19"/>
      <c r="BF590" s="19"/>
      <c r="BG590" s="19"/>
      <c r="BH590" s="19"/>
      <c r="BI590" s="19"/>
      <c r="BJ590" s="19"/>
      <c r="BK590" s="19"/>
      <c r="BL590" s="19"/>
      <c r="BM590" s="19"/>
      <c r="BN590" s="19"/>
      <c r="BO590" s="19"/>
      <c r="BP590" s="19"/>
      <c r="BQ590" s="19"/>
      <c r="BR590" s="19"/>
      <c r="BS590" s="19"/>
      <c r="BT590" s="19"/>
      <c r="BU590" s="19"/>
      <c r="BV590" s="19"/>
      <c r="BW590" s="19"/>
      <c r="BX590" s="19"/>
      <c r="BY590" s="19"/>
      <c r="BZ590" s="19"/>
      <c r="CA590" s="19"/>
      <c r="CB590" s="19"/>
      <c r="CC590" s="19"/>
      <c r="CD590" s="19"/>
      <c r="CE590" s="19"/>
      <c r="CF590" s="19"/>
      <c r="CG590" s="19"/>
      <c r="CH590" s="19"/>
      <c r="CI590" s="19"/>
      <c r="CJ590" s="19"/>
      <c r="CK590" s="19"/>
      <c r="CL590" s="19"/>
      <c r="CM590" s="84"/>
      <c r="CN590" s="14"/>
      <c r="CO590" s="412"/>
    </row>
    <row r="591" spans="1:93" s="4" customFormat="1" x14ac:dyDescent="0.25">
      <c r="A591" s="84"/>
      <c r="B591" s="84"/>
      <c r="C591" s="14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  <c r="AV591" s="19"/>
      <c r="AW591" s="19"/>
      <c r="AX591" s="19"/>
      <c r="AY591" s="19"/>
      <c r="AZ591" s="19"/>
      <c r="BA591" s="19"/>
      <c r="BB591" s="19"/>
      <c r="BC591" s="19"/>
      <c r="BD591" s="19"/>
      <c r="BE591" s="19"/>
      <c r="BF591" s="19"/>
      <c r="BG591" s="19"/>
      <c r="BH591" s="19"/>
      <c r="BI591" s="19"/>
      <c r="BJ591" s="19"/>
      <c r="BK591" s="19"/>
      <c r="BL591" s="19"/>
      <c r="BM591" s="19"/>
      <c r="BN591" s="19"/>
      <c r="BO591" s="19"/>
      <c r="BP591" s="19"/>
      <c r="BQ591" s="19"/>
      <c r="BR591" s="19"/>
      <c r="BS591" s="19"/>
      <c r="BT591" s="19"/>
      <c r="BU591" s="19"/>
      <c r="BV591" s="19"/>
      <c r="BW591" s="19"/>
      <c r="BX591" s="19"/>
      <c r="BY591" s="19"/>
      <c r="BZ591" s="19"/>
      <c r="CA591" s="19"/>
      <c r="CB591" s="19"/>
      <c r="CC591" s="19"/>
      <c r="CD591" s="19"/>
      <c r="CE591" s="19"/>
      <c r="CF591" s="19"/>
      <c r="CG591" s="19"/>
      <c r="CH591" s="19"/>
      <c r="CI591" s="19"/>
      <c r="CJ591" s="19"/>
      <c r="CK591" s="19"/>
      <c r="CL591" s="19"/>
      <c r="CM591" s="84"/>
      <c r="CN591" s="14"/>
      <c r="CO591" s="412"/>
    </row>
    <row r="592" spans="1:93" s="4" customFormat="1" x14ac:dyDescent="0.25">
      <c r="A592" s="84"/>
      <c r="B592" s="84"/>
      <c r="C592" s="14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  <c r="AS592" s="19"/>
      <c r="AT592" s="19"/>
      <c r="AU592" s="19"/>
      <c r="AV592" s="19"/>
      <c r="AW592" s="19"/>
      <c r="AX592" s="19"/>
      <c r="AY592" s="19"/>
      <c r="AZ592" s="19"/>
      <c r="BA592" s="19"/>
      <c r="BB592" s="19"/>
      <c r="BC592" s="19"/>
      <c r="BD592" s="19"/>
      <c r="BE592" s="19"/>
      <c r="BF592" s="19"/>
      <c r="BG592" s="19"/>
      <c r="BH592" s="19"/>
      <c r="BI592" s="19"/>
      <c r="BJ592" s="19"/>
      <c r="BK592" s="19"/>
      <c r="BL592" s="19"/>
      <c r="BM592" s="19"/>
      <c r="BN592" s="19"/>
      <c r="BO592" s="19"/>
      <c r="BP592" s="19"/>
      <c r="BQ592" s="19"/>
      <c r="BR592" s="19"/>
      <c r="BS592" s="19"/>
      <c r="BT592" s="19"/>
      <c r="BU592" s="19"/>
      <c r="BV592" s="19"/>
      <c r="BW592" s="19"/>
      <c r="BX592" s="19"/>
      <c r="BY592" s="19"/>
      <c r="BZ592" s="19"/>
      <c r="CA592" s="19"/>
      <c r="CB592" s="19"/>
      <c r="CC592" s="19"/>
      <c r="CD592" s="19"/>
      <c r="CE592" s="19"/>
      <c r="CF592" s="19"/>
      <c r="CG592" s="19"/>
      <c r="CH592" s="19"/>
      <c r="CI592" s="19"/>
      <c r="CJ592" s="19"/>
      <c r="CK592" s="19"/>
      <c r="CL592" s="19"/>
      <c r="CM592" s="84"/>
      <c r="CN592" s="14"/>
      <c r="CO592" s="412"/>
    </row>
    <row r="593" spans="1:93" s="4" customFormat="1" x14ac:dyDescent="0.25">
      <c r="A593" s="84"/>
      <c r="B593" s="84"/>
      <c r="C593" s="14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  <c r="AS593" s="19"/>
      <c r="AT593" s="19"/>
      <c r="AU593" s="19"/>
      <c r="AV593" s="19"/>
      <c r="AW593" s="19"/>
      <c r="AX593" s="19"/>
      <c r="AY593" s="19"/>
      <c r="AZ593" s="19"/>
      <c r="BA593" s="19"/>
      <c r="BB593" s="19"/>
      <c r="BC593" s="19"/>
      <c r="BD593" s="19"/>
      <c r="BE593" s="19"/>
      <c r="BF593" s="19"/>
      <c r="BG593" s="19"/>
      <c r="BH593" s="19"/>
      <c r="BI593" s="19"/>
      <c r="BJ593" s="19"/>
      <c r="BK593" s="19"/>
      <c r="BL593" s="19"/>
      <c r="BM593" s="19"/>
      <c r="BN593" s="19"/>
      <c r="BO593" s="19"/>
      <c r="BP593" s="19"/>
      <c r="BQ593" s="19"/>
      <c r="BR593" s="19"/>
      <c r="BS593" s="19"/>
      <c r="BT593" s="19"/>
      <c r="BU593" s="19"/>
      <c r="BV593" s="19"/>
      <c r="BW593" s="19"/>
      <c r="BX593" s="19"/>
      <c r="BY593" s="19"/>
      <c r="BZ593" s="19"/>
      <c r="CA593" s="19"/>
      <c r="CB593" s="19"/>
      <c r="CC593" s="19"/>
      <c r="CD593" s="19"/>
      <c r="CE593" s="19"/>
      <c r="CF593" s="19"/>
      <c r="CG593" s="19"/>
      <c r="CH593" s="19"/>
      <c r="CI593" s="19"/>
      <c r="CJ593" s="19"/>
      <c r="CK593" s="19"/>
      <c r="CL593" s="19"/>
      <c r="CM593" s="84"/>
      <c r="CN593" s="14"/>
      <c r="CO593" s="412"/>
    </row>
    <row r="594" spans="1:93" s="4" customFormat="1" x14ac:dyDescent="0.25">
      <c r="A594" s="84"/>
      <c r="B594" s="84"/>
      <c r="C594" s="14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  <c r="AS594" s="19"/>
      <c r="AT594" s="19"/>
      <c r="AU594" s="19"/>
      <c r="AV594" s="19"/>
      <c r="AW594" s="19"/>
      <c r="AX594" s="19"/>
      <c r="AY594" s="19"/>
      <c r="AZ594" s="19"/>
      <c r="BA594" s="19"/>
      <c r="BB594" s="19"/>
      <c r="BC594" s="19"/>
      <c r="BD594" s="19"/>
      <c r="BE594" s="19"/>
      <c r="BF594" s="19"/>
      <c r="BG594" s="19"/>
      <c r="BH594" s="19"/>
      <c r="BI594" s="19"/>
      <c r="BJ594" s="19"/>
      <c r="BK594" s="19"/>
      <c r="BL594" s="19"/>
      <c r="BM594" s="19"/>
      <c r="BN594" s="19"/>
      <c r="BO594" s="19"/>
      <c r="BP594" s="19"/>
      <c r="BQ594" s="19"/>
      <c r="BR594" s="19"/>
      <c r="BS594" s="19"/>
      <c r="BT594" s="19"/>
      <c r="BU594" s="19"/>
      <c r="BV594" s="19"/>
      <c r="BW594" s="19"/>
      <c r="BX594" s="19"/>
      <c r="BY594" s="19"/>
      <c r="BZ594" s="19"/>
      <c r="CA594" s="19"/>
      <c r="CB594" s="19"/>
      <c r="CC594" s="19"/>
      <c r="CD594" s="19"/>
      <c r="CE594" s="19"/>
      <c r="CF594" s="19"/>
      <c r="CG594" s="19"/>
      <c r="CH594" s="19"/>
      <c r="CI594" s="19"/>
      <c r="CJ594" s="19"/>
      <c r="CK594" s="19"/>
      <c r="CL594" s="19"/>
      <c r="CM594" s="84"/>
      <c r="CN594" s="14"/>
      <c r="CO594" s="412"/>
    </row>
    <row r="595" spans="1:93" s="4" customFormat="1" x14ac:dyDescent="0.25">
      <c r="A595" s="84"/>
      <c r="B595" s="84"/>
      <c r="C595" s="14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19"/>
      <c r="AW595" s="19"/>
      <c r="AX595" s="19"/>
      <c r="AY595" s="19"/>
      <c r="AZ595" s="19"/>
      <c r="BA595" s="19"/>
      <c r="BB595" s="19"/>
      <c r="BC595" s="19"/>
      <c r="BD595" s="19"/>
      <c r="BE595" s="19"/>
      <c r="BF595" s="19"/>
      <c r="BG595" s="19"/>
      <c r="BH595" s="19"/>
      <c r="BI595" s="19"/>
      <c r="BJ595" s="19"/>
      <c r="BK595" s="19"/>
      <c r="BL595" s="19"/>
      <c r="BM595" s="19"/>
      <c r="BN595" s="19"/>
      <c r="BO595" s="19"/>
      <c r="BP595" s="19"/>
      <c r="BQ595" s="19"/>
      <c r="BR595" s="19"/>
      <c r="BS595" s="19"/>
      <c r="BT595" s="19"/>
      <c r="BU595" s="19"/>
      <c r="BV595" s="19"/>
      <c r="BW595" s="19"/>
      <c r="BX595" s="19"/>
      <c r="BY595" s="19"/>
      <c r="BZ595" s="19"/>
      <c r="CA595" s="19"/>
      <c r="CB595" s="19"/>
      <c r="CC595" s="19"/>
      <c r="CD595" s="19"/>
      <c r="CE595" s="19"/>
      <c r="CF595" s="19"/>
      <c r="CG595" s="19"/>
      <c r="CH595" s="19"/>
      <c r="CI595" s="19"/>
      <c r="CJ595" s="19"/>
      <c r="CK595" s="19"/>
      <c r="CL595" s="19"/>
      <c r="CM595" s="84"/>
      <c r="CN595" s="14"/>
      <c r="CO595" s="412"/>
    </row>
    <row r="596" spans="1:93" s="4" customFormat="1" x14ac:dyDescent="0.25">
      <c r="A596" s="84"/>
      <c r="B596" s="84"/>
      <c r="C596" s="14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  <c r="AV596" s="19"/>
      <c r="AW596" s="19"/>
      <c r="AX596" s="19"/>
      <c r="AY596" s="19"/>
      <c r="AZ596" s="19"/>
      <c r="BA596" s="19"/>
      <c r="BB596" s="19"/>
      <c r="BC596" s="19"/>
      <c r="BD596" s="19"/>
      <c r="BE596" s="19"/>
      <c r="BF596" s="19"/>
      <c r="BG596" s="19"/>
      <c r="BH596" s="19"/>
      <c r="BI596" s="19"/>
      <c r="BJ596" s="19"/>
      <c r="BK596" s="19"/>
      <c r="BL596" s="19"/>
      <c r="BM596" s="19"/>
      <c r="BN596" s="19"/>
      <c r="BO596" s="19"/>
      <c r="BP596" s="19"/>
      <c r="BQ596" s="19"/>
      <c r="BR596" s="19"/>
      <c r="BS596" s="19"/>
      <c r="BT596" s="19"/>
      <c r="BU596" s="19"/>
      <c r="BV596" s="19"/>
      <c r="BW596" s="19"/>
      <c r="BX596" s="19"/>
      <c r="BY596" s="19"/>
      <c r="BZ596" s="19"/>
      <c r="CA596" s="19"/>
      <c r="CB596" s="19"/>
      <c r="CC596" s="19"/>
      <c r="CD596" s="19"/>
      <c r="CE596" s="19"/>
      <c r="CF596" s="19"/>
      <c r="CG596" s="19"/>
      <c r="CH596" s="19"/>
      <c r="CI596" s="19"/>
      <c r="CJ596" s="19"/>
      <c r="CK596" s="19"/>
      <c r="CL596" s="19"/>
      <c r="CM596" s="84"/>
      <c r="CN596" s="14"/>
      <c r="CO596" s="412"/>
    </row>
    <row r="597" spans="1:93" s="4" customFormat="1" x14ac:dyDescent="0.25">
      <c r="A597" s="84"/>
      <c r="B597" s="84"/>
      <c r="C597" s="14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  <c r="AS597" s="19"/>
      <c r="AT597" s="19"/>
      <c r="AU597" s="19"/>
      <c r="AV597" s="19"/>
      <c r="AW597" s="19"/>
      <c r="AX597" s="19"/>
      <c r="AY597" s="19"/>
      <c r="AZ597" s="19"/>
      <c r="BA597" s="19"/>
      <c r="BB597" s="19"/>
      <c r="BC597" s="19"/>
      <c r="BD597" s="19"/>
      <c r="BE597" s="19"/>
      <c r="BF597" s="19"/>
      <c r="BG597" s="19"/>
      <c r="BH597" s="19"/>
      <c r="BI597" s="19"/>
      <c r="BJ597" s="19"/>
      <c r="BK597" s="19"/>
      <c r="BL597" s="19"/>
      <c r="BM597" s="19"/>
      <c r="BN597" s="19"/>
      <c r="BO597" s="19"/>
      <c r="BP597" s="19"/>
      <c r="BQ597" s="19"/>
      <c r="BR597" s="19"/>
      <c r="BS597" s="19"/>
      <c r="BT597" s="19"/>
      <c r="BU597" s="19"/>
      <c r="BV597" s="19"/>
      <c r="BW597" s="19"/>
      <c r="BX597" s="19"/>
      <c r="BY597" s="19"/>
      <c r="BZ597" s="19"/>
      <c r="CA597" s="19"/>
      <c r="CB597" s="19"/>
      <c r="CC597" s="19"/>
      <c r="CD597" s="19"/>
      <c r="CE597" s="19"/>
      <c r="CF597" s="19"/>
      <c r="CG597" s="19"/>
      <c r="CH597" s="19"/>
      <c r="CI597" s="19"/>
      <c r="CJ597" s="19"/>
      <c r="CK597" s="19"/>
      <c r="CL597" s="19"/>
      <c r="CM597" s="84"/>
      <c r="CN597" s="14"/>
      <c r="CO597" s="412"/>
    </row>
    <row r="598" spans="1:93" s="4" customFormat="1" x14ac:dyDescent="0.25">
      <c r="A598" s="84"/>
      <c r="B598" s="84"/>
      <c r="C598" s="14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  <c r="AS598" s="19"/>
      <c r="AT598" s="19"/>
      <c r="AU598" s="19"/>
      <c r="AV598" s="19"/>
      <c r="AW598" s="19"/>
      <c r="AX598" s="19"/>
      <c r="AY598" s="19"/>
      <c r="AZ598" s="19"/>
      <c r="BA598" s="19"/>
      <c r="BB598" s="19"/>
      <c r="BC598" s="19"/>
      <c r="BD598" s="19"/>
      <c r="BE598" s="19"/>
      <c r="BF598" s="19"/>
      <c r="BG598" s="19"/>
      <c r="BH598" s="19"/>
      <c r="BI598" s="19"/>
      <c r="BJ598" s="19"/>
      <c r="BK598" s="19"/>
      <c r="BL598" s="19"/>
      <c r="BM598" s="19"/>
      <c r="BN598" s="19"/>
      <c r="BO598" s="19"/>
      <c r="BP598" s="19"/>
      <c r="BQ598" s="19"/>
      <c r="BR598" s="19"/>
      <c r="BS598" s="19"/>
      <c r="BT598" s="19"/>
      <c r="BU598" s="19"/>
      <c r="BV598" s="19"/>
      <c r="BW598" s="19"/>
      <c r="BX598" s="19"/>
      <c r="BY598" s="19"/>
      <c r="BZ598" s="19"/>
      <c r="CA598" s="19"/>
      <c r="CB598" s="19"/>
      <c r="CC598" s="19"/>
      <c r="CD598" s="19"/>
      <c r="CE598" s="19"/>
      <c r="CF598" s="19"/>
      <c r="CG598" s="19"/>
      <c r="CH598" s="19"/>
      <c r="CI598" s="19"/>
      <c r="CJ598" s="19"/>
      <c r="CK598" s="19"/>
      <c r="CL598" s="19"/>
      <c r="CM598" s="84"/>
      <c r="CN598" s="14"/>
      <c r="CO598" s="412"/>
    </row>
    <row r="599" spans="1:93" s="4" customFormat="1" x14ac:dyDescent="0.25">
      <c r="A599" s="84"/>
      <c r="B599" s="84"/>
      <c r="C599" s="14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  <c r="AS599" s="19"/>
      <c r="AT599" s="19"/>
      <c r="AU599" s="19"/>
      <c r="AV599" s="19"/>
      <c r="AW599" s="19"/>
      <c r="AX599" s="19"/>
      <c r="AY599" s="19"/>
      <c r="AZ599" s="19"/>
      <c r="BA599" s="19"/>
      <c r="BB599" s="19"/>
      <c r="BC599" s="19"/>
      <c r="BD599" s="19"/>
      <c r="BE599" s="19"/>
      <c r="BF599" s="19"/>
      <c r="BG599" s="19"/>
      <c r="BH599" s="19"/>
      <c r="BI599" s="19"/>
      <c r="BJ599" s="19"/>
      <c r="BK599" s="19"/>
      <c r="BL599" s="19"/>
      <c r="BM599" s="19"/>
      <c r="BN599" s="19"/>
      <c r="BO599" s="19"/>
      <c r="BP599" s="19"/>
      <c r="BQ599" s="19"/>
      <c r="BR599" s="19"/>
      <c r="BS599" s="19"/>
      <c r="BT599" s="19"/>
      <c r="BU599" s="19"/>
      <c r="BV599" s="19"/>
      <c r="BW599" s="19"/>
      <c r="BX599" s="19"/>
      <c r="BY599" s="19"/>
      <c r="BZ599" s="19"/>
      <c r="CA599" s="19"/>
      <c r="CB599" s="19"/>
      <c r="CC599" s="19"/>
      <c r="CD599" s="19"/>
      <c r="CE599" s="19"/>
      <c r="CF599" s="19"/>
      <c r="CG599" s="19"/>
      <c r="CH599" s="19"/>
      <c r="CI599" s="19"/>
      <c r="CJ599" s="19"/>
      <c r="CK599" s="19"/>
      <c r="CL599" s="19"/>
      <c r="CM599" s="84"/>
      <c r="CN599" s="14"/>
      <c r="CO599" s="412"/>
    </row>
    <row r="600" spans="1:93" s="4" customFormat="1" x14ac:dyDescent="0.25">
      <c r="A600" s="84"/>
      <c r="B600" s="84"/>
      <c r="C600" s="14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  <c r="AV600" s="19"/>
      <c r="AW600" s="19"/>
      <c r="AX600" s="19"/>
      <c r="AY600" s="19"/>
      <c r="AZ600" s="19"/>
      <c r="BA600" s="19"/>
      <c r="BB600" s="19"/>
      <c r="BC600" s="19"/>
      <c r="BD600" s="19"/>
      <c r="BE600" s="19"/>
      <c r="BF600" s="19"/>
      <c r="BG600" s="19"/>
      <c r="BH600" s="19"/>
      <c r="BI600" s="19"/>
      <c r="BJ600" s="19"/>
      <c r="BK600" s="19"/>
      <c r="BL600" s="19"/>
      <c r="BM600" s="19"/>
      <c r="BN600" s="19"/>
      <c r="BO600" s="19"/>
      <c r="BP600" s="19"/>
      <c r="BQ600" s="19"/>
      <c r="BR600" s="19"/>
      <c r="BS600" s="19"/>
      <c r="BT600" s="19"/>
      <c r="BU600" s="19"/>
      <c r="BV600" s="19"/>
      <c r="BW600" s="19"/>
      <c r="BX600" s="19"/>
      <c r="BY600" s="19"/>
      <c r="BZ600" s="19"/>
      <c r="CA600" s="19"/>
      <c r="CB600" s="19"/>
      <c r="CC600" s="19"/>
      <c r="CD600" s="19"/>
      <c r="CE600" s="19"/>
      <c r="CF600" s="19"/>
      <c r="CG600" s="19"/>
      <c r="CH600" s="19"/>
      <c r="CI600" s="19"/>
      <c r="CJ600" s="19"/>
      <c r="CK600" s="19"/>
      <c r="CL600" s="19"/>
      <c r="CM600" s="84"/>
      <c r="CN600" s="14"/>
      <c r="CO600" s="412"/>
    </row>
    <row r="601" spans="1:93" s="4" customFormat="1" x14ac:dyDescent="0.25">
      <c r="A601" s="84"/>
      <c r="B601" s="84"/>
      <c r="C601" s="14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  <c r="AS601" s="19"/>
      <c r="AT601" s="19"/>
      <c r="AU601" s="19"/>
      <c r="AV601" s="19"/>
      <c r="AW601" s="19"/>
      <c r="AX601" s="19"/>
      <c r="AY601" s="19"/>
      <c r="AZ601" s="19"/>
      <c r="BA601" s="19"/>
      <c r="BB601" s="19"/>
      <c r="BC601" s="19"/>
      <c r="BD601" s="19"/>
      <c r="BE601" s="19"/>
      <c r="BF601" s="19"/>
      <c r="BG601" s="19"/>
      <c r="BH601" s="19"/>
      <c r="BI601" s="19"/>
      <c r="BJ601" s="19"/>
      <c r="BK601" s="19"/>
      <c r="BL601" s="19"/>
      <c r="BM601" s="19"/>
      <c r="BN601" s="19"/>
      <c r="BO601" s="19"/>
      <c r="BP601" s="19"/>
      <c r="BQ601" s="19"/>
      <c r="BR601" s="19"/>
      <c r="BS601" s="19"/>
      <c r="BT601" s="19"/>
      <c r="BU601" s="19"/>
      <c r="BV601" s="19"/>
      <c r="BW601" s="19"/>
      <c r="BX601" s="19"/>
      <c r="BY601" s="19"/>
      <c r="BZ601" s="19"/>
      <c r="CA601" s="19"/>
      <c r="CB601" s="19"/>
      <c r="CC601" s="19"/>
      <c r="CD601" s="19"/>
      <c r="CE601" s="19"/>
      <c r="CF601" s="19"/>
      <c r="CG601" s="19"/>
      <c r="CH601" s="19"/>
      <c r="CI601" s="19"/>
      <c r="CJ601" s="19"/>
      <c r="CK601" s="19"/>
      <c r="CL601" s="19"/>
      <c r="CM601" s="84"/>
      <c r="CN601" s="14"/>
      <c r="CO601" s="412"/>
    </row>
    <row r="602" spans="1:93" s="4" customFormat="1" x14ac:dyDescent="0.25">
      <c r="A602" s="84"/>
      <c r="B602" s="84"/>
      <c r="C602" s="14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  <c r="AS602" s="19"/>
      <c r="AT602" s="19"/>
      <c r="AU602" s="19"/>
      <c r="AV602" s="19"/>
      <c r="AW602" s="19"/>
      <c r="AX602" s="19"/>
      <c r="AY602" s="19"/>
      <c r="AZ602" s="19"/>
      <c r="BA602" s="19"/>
      <c r="BB602" s="19"/>
      <c r="BC602" s="19"/>
      <c r="BD602" s="19"/>
      <c r="BE602" s="19"/>
      <c r="BF602" s="19"/>
      <c r="BG602" s="19"/>
      <c r="BH602" s="19"/>
      <c r="BI602" s="19"/>
      <c r="BJ602" s="19"/>
      <c r="BK602" s="19"/>
      <c r="BL602" s="19"/>
      <c r="BM602" s="19"/>
      <c r="BN602" s="19"/>
      <c r="BO602" s="19"/>
      <c r="BP602" s="19"/>
      <c r="BQ602" s="19"/>
      <c r="BR602" s="19"/>
      <c r="BS602" s="19"/>
      <c r="BT602" s="19"/>
      <c r="BU602" s="19"/>
      <c r="BV602" s="19"/>
      <c r="BW602" s="19"/>
      <c r="BX602" s="19"/>
      <c r="BY602" s="19"/>
      <c r="BZ602" s="19"/>
      <c r="CA602" s="19"/>
      <c r="CB602" s="19"/>
      <c r="CC602" s="19"/>
      <c r="CD602" s="19"/>
      <c r="CE602" s="19"/>
      <c r="CF602" s="19"/>
      <c r="CG602" s="19"/>
      <c r="CH602" s="19"/>
      <c r="CI602" s="19"/>
      <c r="CJ602" s="19"/>
      <c r="CK602" s="19"/>
      <c r="CL602" s="19"/>
      <c r="CM602" s="84"/>
      <c r="CN602" s="14"/>
      <c r="CO602" s="412"/>
    </row>
    <row r="603" spans="1:93" s="4" customFormat="1" x14ac:dyDescent="0.25">
      <c r="A603" s="84"/>
      <c r="B603" s="84"/>
      <c r="C603" s="14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  <c r="AS603" s="19"/>
      <c r="AT603" s="19"/>
      <c r="AU603" s="19"/>
      <c r="AV603" s="19"/>
      <c r="AW603" s="19"/>
      <c r="AX603" s="19"/>
      <c r="AY603" s="19"/>
      <c r="AZ603" s="19"/>
      <c r="BA603" s="19"/>
      <c r="BB603" s="19"/>
      <c r="BC603" s="19"/>
      <c r="BD603" s="19"/>
      <c r="BE603" s="19"/>
      <c r="BF603" s="19"/>
      <c r="BG603" s="19"/>
      <c r="BH603" s="19"/>
      <c r="BI603" s="19"/>
      <c r="BJ603" s="19"/>
      <c r="BK603" s="19"/>
      <c r="BL603" s="19"/>
      <c r="BM603" s="19"/>
      <c r="BN603" s="19"/>
      <c r="BO603" s="19"/>
      <c r="BP603" s="19"/>
      <c r="BQ603" s="19"/>
      <c r="BR603" s="19"/>
      <c r="BS603" s="19"/>
      <c r="BT603" s="19"/>
      <c r="BU603" s="19"/>
      <c r="BV603" s="19"/>
      <c r="BW603" s="19"/>
      <c r="BX603" s="19"/>
      <c r="BY603" s="19"/>
      <c r="BZ603" s="19"/>
      <c r="CA603" s="19"/>
      <c r="CB603" s="19"/>
      <c r="CC603" s="19"/>
      <c r="CD603" s="19"/>
      <c r="CE603" s="19"/>
      <c r="CF603" s="19"/>
      <c r="CG603" s="19"/>
      <c r="CH603" s="19"/>
      <c r="CI603" s="19"/>
      <c r="CJ603" s="19"/>
      <c r="CK603" s="19"/>
      <c r="CL603" s="19"/>
      <c r="CM603" s="84"/>
      <c r="CN603" s="14"/>
      <c r="CO603" s="412"/>
    </row>
    <row r="604" spans="1:93" s="4" customFormat="1" x14ac:dyDescent="0.25">
      <c r="A604" s="84"/>
      <c r="B604" s="84"/>
      <c r="C604" s="14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  <c r="AS604" s="19"/>
      <c r="AT604" s="19"/>
      <c r="AU604" s="19"/>
      <c r="AV604" s="19"/>
      <c r="AW604" s="19"/>
      <c r="AX604" s="19"/>
      <c r="AY604" s="19"/>
      <c r="AZ604" s="19"/>
      <c r="BA604" s="19"/>
      <c r="BB604" s="19"/>
      <c r="BC604" s="19"/>
      <c r="BD604" s="19"/>
      <c r="BE604" s="19"/>
      <c r="BF604" s="19"/>
      <c r="BG604" s="19"/>
      <c r="BH604" s="19"/>
      <c r="BI604" s="19"/>
      <c r="BJ604" s="19"/>
      <c r="BK604" s="19"/>
      <c r="BL604" s="19"/>
      <c r="BM604" s="19"/>
      <c r="BN604" s="19"/>
      <c r="BO604" s="19"/>
      <c r="BP604" s="19"/>
      <c r="BQ604" s="19"/>
      <c r="BR604" s="19"/>
      <c r="BS604" s="19"/>
      <c r="BT604" s="19"/>
      <c r="BU604" s="19"/>
      <c r="BV604" s="19"/>
      <c r="BW604" s="19"/>
      <c r="BX604" s="19"/>
      <c r="BY604" s="19"/>
      <c r="BZ604" s="19"/>
      <c r="CA604" s="19"/>
      <c r="CB604" s="19"/>
      <c r="CC604" s="19"/>
      <c r="CD604" s="19"/>
      <c r="CE604" s="19"/>
      <c r="CF604" s="19"/>
      <c r="CG604" s="19"/>
      <c r="CH604" s="19"/>
      <c r="CI604" s="19"/>
      <c r="CJ604" s="19"/>
      <c r="CK604" s="19"/>
      <c r="CL604" s="19"/>
      <c r="CM604" s="84"/>
      <c r="CN604" s="14"/>
      <c r="CO604" s="412"/>
    </row>
    <row r="605" spans="1:93" s="4" customFormat="1" x14ac:dyDescent="0.25">
      <c r="A605" s="84"/>
      <c r="B605" s="84"/>
      <c r="C605" s="14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  <c r="AS605" s="19"/>
      <c r="AT605" s="19"/>
      <c r="AU605" s="19"/>
      <c r="AV605" s="19"/>
      <c r="AW605" s="19"/>
      <c r="AX605" s="19"/>
      <c r="AY605" s="19"/>
      <c r="AZ605" s="19"/>
      <c r="BA605" s="19"/>
      <c r="BB605" s="19"/>
      <c r="BC605" s="19"/>
      <c r="BD605" s="19"/>
      <c r="BE605" s="19"/>
      <c r="BF605" s="19"/>
      <c r="BG605" s="19"/>
      <c r="BH605" s="19"/>
      <c r="BI605" s="19"/>
      <c r="BJ605" s="19"/>
      <c r="BK605" s="19"/>
      <c r="BL605" s="19"/>
      <c r="BM605" s="19"/>
      <c r="BN605" s="19"/>
      <c r="BO605" s="19"/>
      <c r="BP605" s="19"/>
      <c r="BQ605" s="19"/>
      <c r="BR605" s="19"/>
      <c r="BS605" s="19"/>
      <c r="BT605" s="19"/>
      <c r="BU605" s="19"/>
      <c r="BV605" s="19"/>
      <c r="BW605" s="19"/>
      <c r="BX605" s="19"/>
      <c r="BY605" s="19"/>
      <c r="BZ605" s="19"/>
      <c r="CA605" s="19"/>
      <c r="CB605" s="19"/>
      <c r="CC605" s="19"/>
      <c r="CD605" s="19"/>
      <c r="CE605" s="19"/>
      <c r="CF605" s="19"/>
      <c r="CG605" s="19"/>
      <c r="CH605" s="19"/>
      <c r="CI605" s="19"/>
      <c r="CJ605" s="19"/>
      <c r="CK605" s="19"/>
      <c r="CL605" s="19"/>
      <c r="CM605" s="84"/>
      <c r="CN605" s="14"/>
      <c r="CO605" s="412"/>
    </row>
    <row r="606" spans="1:93" s="4" customFormat="1" x14ac:dyDescent="0.25">
      <c r="A606" s="84"/>
      <c r="B606" s="84"/>
      <c r="C606" s="14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  <c r="AS606" s="19"/>
      <c r="AT606" s="19"/>
      <c r="AU606" s="19"/>
      <c r="AV606" s="19"/>
      <c r="AW606" s="19"/>
      <c r="AX606" s="19"/>
      <c r="AY606" s="19"/>
      <c r="AZ606" s="19"/>
      <c r="BA606" s="19"/>
      <c r="BB606" s="19"/>
      <c r="BC606" s="19"/>
      <c r="BD606" s="19"/>
      <c r="BE606" s="19"/>
      <c r="BF606" s="19"/>
      <c r="BG606" s="19"/>
      <c r="BH606" s="19"/>
      <c r="BI606" s="19"/>
      <c r="BJ606" s="19"/>
      <c r="BK606" s="19"/>
      <c r="BL606" s="19"/>
      <c r="BM606" s="19"/>
      <c r="BN606" s="19"/>
      <c r="BO606" s="19"/>
      <c r="BP606" s="19"/>
      <c r="BQ606" s="19"/>
      <c r="BR606" s="19"/>
      <c r="BS606" s="19"/>
      <c r="BT606" s="19"/>
      <c r="BU606" s="19"/>
      <c r="BV606" s="19"/>
      <c r="BW606" s="19"/>
      <c r="BX606" s="19"/>
      <c r="BY606" s="19"/>
      <c r="BZ606" s="19"/>
      <c r="CA606" s="19"/>
      <c r="CB606" s="19"/>
      <c r="CC606" s="19"/>
      <c r="CD606" s="19"/>
      <c r="CE606" s="19"/>
      <c r="CF606" s="19"/>
      <c r="CG606" s="19"/>
      <c r="CH606" s="19"/>
      <c r="CI606" s="19"/>
      <c r="CJ606" s="19"/>
      <c r="CK606" s="19"/>
      <c r="CL606" s="19"/>
      <c r="CM606" s="84"/>
      <c r="CN606" s="14"/>
      <c r="CO606" s="412"/>
    </row>
    <row r="607" spans="1:93" s="4" customFormat="1" x14ac:dyDescent="0.25">
      <c r="A607" s="84"/>
      <c r="B607" s="84"/>
      <c r="C607" s="14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  <c r="AS607" s="19"/>
      <c r="AT607" s="19"/>
      <c r="AU607" s="19"/>
      <c r="AV607" s="19"/>
      <c r="AW607" s="19"/>
      <c r="AX607" s="19"/>
      <c r="AY607" s="19"/>
      <c r="AZ607" s="19"/>
      <c r="BA607" s="19"/>
      <c r="BB607" s="19"/>
      <c r="BC607" s="19"/>
      <c r="BD607" s="19"/>
      <c r="BE607" s="19"/>
      <c r="BF607" s="19"/>
      <c r="BG607" s="19"/>
      <c r="BH607" s="19"/>
      <c r="BI607" s="19"/>
      <c r="BJ607" s="19"/>
      <c r="BK607" s="19"/>
      <c r="BL607" s="19"/>
      <c r="BM607" s="19"/>
      <c r="BN607" s="19"/>
      <c r="BO607" s="19"/>
      <c r="BP607" s="19"/>
      <c r="BQ607" s="19"/>
      <c r="BR607" s="19"/>
      <c r="BS607" s="19"/>
      <c r="BT607" s="19"/>
      <c r="BU607" s="19"/>
      <c r="BV607" s="19"/>
      <c r="BW607" s="19"/>
      <c r="BX607" s="19"/>
      <c r="BY607" s="19"/>
      <c r="BZ607" s="19"/>
      <c r="CA607" s="19"/>
      <c r="CB607" s="19"/>
      <c r="CC607" s="19"/>
      <c r="CD607" s="19"/>
      <c r="CE607" s="19"/>
      <c r="CF607" s="19"/>
      <c r="CG607" s="19"/>
      <c r="CH607" s="19"/>
      <c r="CI607" s="19"/>
      <c r="CJ607" s="19"/>
      <c r="CK607" s="19"/>
      <c r="CL607" s="19"/>
      <c r="CM607" s="84"/>
      <c r="CN607" s="14"/>
      <c r="CO607" s="412"/>
    </row>
    <row r="608" spans="1:93" s="4" customFormat="1" x14ac:dyDescent="0.25">
      <c r="A608" s="84"/>
      <c r="B608" s="84"/>
      <c r="C608" s="14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  <c r="AV608" s="19"/>
      <c r="AW608" s="19"/>
      <c r="AX608" s="19"/>
      <c r="AY608" s="19"/>
      <c r="AZ608" s="19"/>
      <c r="BA608" s="19"/>
      <c r="BB608" s="19"/>
      <c r="BC608" s="19"/>
      <c r="BD608" s="19"/>
      <c r="BE608" s="19"/>
      <c r="BF608" s="19"/>
      <c r="BG608" s="19"/>
      <c r="BH608" s="19"/>
      <c r="BI608" s="19"/>
      <c r="BJ608" s="19"/>
      <c r="BK608" s="19"/>
      <c r="BL608" s="19"/>
      <c r="BM608" s="19"/>
      <c r="BN608" s="19"/>
      <c r="BO608" s="19"/>
      <c r="BP608" s="19"/>
      <c r="BQ608" s="19"/>
      <c r="BR608" s="19"/>
      <c r="BS608" s="19"/>
      <c r="BT608" s="19"/>
      <c r="BU608" s="19"/>
      <c r="BV608" s="19"/>
      <c r="BW608" s="19"/>
      <c r="BX608" s="19"/>
      <c r="BY608" s="19"/>
      <c r="BZ608" s="19"/>
      <c r="CA608" s="19"/>
      <c r="CB608" s="19"/>
      <c r="CC608" s="19"/>
      <c r="CD608" s="19"/>
      <c r="CE608" s="19"/>
      <c r="CF608" s="19"/>
      <c r="CG608" s="19"/>
      <c r="CH608" s="19"/>
      <c r="CI608" s="19"/>
      <c r="CJ608" s="19"/>
      <c r="CK608" s="19"/>
      <c r="CL608" s="19"/>
      <c r="CM608" s="84"/>
      <c r="CN608" s="14"/>
      <c r="CO608" s="412"/>
    </row>
    <row r="609" spans="1:93" s="4" customFormat="1" x14ac:dyDescent="0.25">
      <c r="A609" s="84"/>
      <c r="B609" s="84"/>
      <c r="C609" s="14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  <c r="AS609" s="19"/>
      <c r="AT609" s="19"/>
      <c r="AU609" s="19"/>
      <c r="AV609" s="19"/>
      <c r="AW609" s="19"/>
      <c r="AX609" s="19"/>
      <c r="AY609" s="19"/>
      <c r="AZ609" s="19"/>
      <c r="BA609" s="19"/>
      <c r="BB609" s="19"/>
      <c r="BC609" s="19"/>
      <c r="BD609" s="19"/>
      <c r="BE609" s="19"/>
      <c r="BF609" s="19"/>
      <c r="BG609" s="19"/>
      <c r="BH609" s="19"/>
      <c r="BI609" s="19"/>
      <c r="BJ609" s="19"/>
      <c r="BK609" s="19"/>
      <c r="BL609" s="19"/>
      <c r="BM609" s="19"/>
      <c r="BN609" s="19"/>
      <c r="BO609" s="19"/>
      <c r="BP609" s="19"/>
      <c r="BQ609" s="19"/>
      <c r="BR609" s="19"/>
      <c r="BS609" s="19"/>
      <c r="BT609" s="19"/>
      <c r="BU609" s="19"/>
      <c r="BV609" s="19"/>
      <c r="BW609" s="19"/>
      <c r="BX609" s="19"/>
      <c r="BY609" s="19"/>
      <c r="BZ609" s="19"/>
      <c r="CA609" s="19"/>
      <c r="CB609" s="19"/>
      <c r="CC609" s="19"/>
      <c r="CD609" s="19"/>
      <c r="CE609" s="19"/>
      <c r="CF609" s="19"/>
      <c r="CG609" s="19"/>
      <c r="CH609" s="19"/>
      <c r="CI609" s="19"/>
      <c r="CJ609" s="19"/>
      <c r="CK609" s="19"/>
      <c r="CL609" s="19"/>
      <c r="CM609" s="84"/>
      <c r="CN609" s="14"/>
      <c r="CO609" s="412"/>
    </row>
    <row r="610" spans="1:93" s="4" customFormat="1" x14ac:dyDescent="0.25">
      <c r="A610" s="84"/>
      <c r="B610" s="84"/>
      <c r="C610" s="14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  <c r="AS610" s="19"/>
      <c r="AT610" s="19"/>
      <c r="AU610" s="19"/>
      <c r="AV610" s="19"/>
      <c r="AW610" s="19"/>
      <c r="AX610" s="19"/>
      <c r="AY610" s="19"/>
      <c r="AZ610" s="19"/>
      <c r="BA610" s="19"/>
      <c r="BB610" s="19"/>
      <c r="BC610" s="19"/>
      <c r="BD610" s="19"/>
      <c r="BE610" s="19"/>
      <c r="BF610" s="19"/>
      <c r="BG610" s="19"/>
      <c r="BH610" s="19"/>
      <c r="BI610" s="19"/>
      <c r="BJ610" s="19"/>
      <c r="BK610" s="19"/>
      <c r="BL610" s="19"/>
      <c r="BM610" s="19"/>
      <c r="BN610" s="19"/>
      <c r="BO610" s="19"/>
      <c r="BP610" s="19"/>
      <c r="BQ610" s="19"/>
      <c r="BR610" s="19"/>
      <c r="BS610" s="19"/>
      <c r="BT610" s="19"/>
      <c r="BU610" s="19"/>
      <c r="BV610" s="19"/>
      <c r="BW610" s="19"/>
      <c r="BX610" s="19"/>
      <c r="BY610" s="19"/>
      <c r="BZ610" s="19"/>
      <c r="CA610" s="19"/>
      <c r="CB610" s="19"/>
      <c r="CC610" s="19"/>
      <c r="CD610" s="19"/>
      <c r="CE610" s="19"/>
      <c r="CF610" s="19"/>
      <c r="CG610" s="19"/>
      <c r="CH610" s="19"/>
      <c r="CI610" s="19"/>
      <c r="CJ610" s="19"/>
      <c r="CK610" s="19"/>
      <c r="CL610" s="19"/>
      <c r="CM610" s="84"/>
      <c r="CN610" s="14"/>
      <c r="CO610" s="412"/>
    </row>
    <row r="611" spans="1:93" s="4" customFormat="1" x14ac:dyDescent="0.25">
      <c r="A611" s="84"/>
      <c r="B611" s="84"/>
      <c r="C611" s="14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  <c r="AS611" s="19"/>
      <c r="AT611" s="19"/>
      <c r="AU611" s="19"/>
      <c r="AV611" s="19"/>
      <c r="AW611" s="19"/>
      <c r="AX611" s="19"/>
      <c r="AY611" s="19"/>
      <c r="AZ611" s="19"/>
      <c r="BA611" s="19"/>
      <c r="BB611" s="19"/>
      <c r="BC611" s="19"/>
      <c r="BD611" s="19"/>
      <c r="BE611" s="19"/>
      <c r="BF611" s="19"/>
      <c r="BG611" s="19"/>
      <c r="BH611" s="19"/>
      <c r="BI611" s="19"/>
      <c r="BJ611" s="19"/>
      <c r="BK611" s="19"/>
      <c r="BL611" s="19"/>
      <c r="BM611" s="19"/>
      <c r="BN611" s="19"/>
      <c r="BO611" s="19"/>
      <c r="BP611" s="19"/>
      <c r="BQ611" s="19"/>
      <c r="BR611" s="19"/>
      <c r="BS611" s="19"/>
      <c r="BT611" s="19"/>
      <c r="BU611" s="19"/>
      <c r="BV611" s="19"/>
      <c r="BW611" s="19"/>
      <c r="BX611" s="19"/>
      <c r="BY611" s="19"/>
      <c r="BZ611" s="19"/>
      <c r="CA611" s="19"/>
      <c r="CB611" s="19"/>
      <c r="CC611" s="19"/>
      <c r="CD611" s="19"/>
      <c r="CE611" s="19"/>
      <c r="CF611" s="19"/>
      <c r="CG611" s="19"/>
      <c r="CH611" s="19"/>
      <c r="CI611" s="19"/>
      <c r="CJ611" s="19"/>
      <c r="CK611" s="19"/>
      <c r="CL611" s="19"/>
      <c r="CM611" s="84"/>
      <c r="CN611" s="14"/>
      <c r="CO611" s="412"/>
    </row>
    <row r="612" spans="1:93" s="4" customFormat="1" x14ac:dyDescent="0.25">
      <c r="A612" s="84"/>
      <c r="B612" s="84"/>
      <c r="C612" s="14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  <c r="AS612" s="19"/>
      <c r="AT612" s="19"/>
      <c r="AU612" s="19"/>
      <c r="AV612" s="19"/>
      <c r="AW612" s="19"/>
      <c r="AX612" s="19"/>
      <c r="AY612" s="19"/>
      <c r="AZ612" s="19"/>
      <c r="BA612" s="19"/>
      <c r="BB612" s="19"/>
      <c r="BC612" s="19"/>
      <c r="BD612" s="19"/>
      <c r="BE612" s="19"/>
      <c r="BF612" s="19"/>
      <c r="BG612" s="19"/>
      <c r="BH612" s="19"/>
      <c r="BI612" s="19"/>
      <c r="BJ612" s="19"/>
      <c r="BK612" s="19"/>
      <c r="BL612" s="19"/>
      <c r="BM612" s="19"/>
      <c r="BN612" s="19"/>
      <c r="BO612" s="19"/>
      <c r="BP612" s="19"/>
      <c r="BQ612" s="19"/>
      <c r="BR612" s="19"/>
      <c r="BS612" s="19"/>
      <c r="BT612" s="19"/>
      <c r="BU612" s="19"/>
      <c r="BV612" s="19"/>
      <c r="BW612" s="19"/>
      <c r="BX612" s="19"/>
      <c r="BY612" s="19"/>
      <c r="BZ612" s="19"/>
      <c r="CA612" s="19"/>
      <c r="CB612" s="19"/>
      <c r="CC612" s="19"/>
      <c r="CD612" s="19"/>
      <c r="CE612" s="19"/>
      <c r="CF612" s="19"/>
      <c r="CG612" s="19"/>
      <c r="CH612" s="19"/>
      <c r="CI612" s="19"/>
      <c r="CJ612" s="19"/>
      <c r="CK612" s="19"/>
      <c r="CL612" s="19"/>
      <c r="CM612" s="84"/>
      <c r="CN612" s="14"/>
      <c r="CO612" s="412"/>
    </row>
    <row r="613" spans="1:93" s="4" customFormat="1" x14ac:dyDescent="0.25">
      <c r="A613" s="84"/>
      <c r="B613" s="84"/>
      <c r="C613" s="14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  <c r="AS613" s="19"/>
      <c r="AT613" s="19"/>
      <c r="AU613" s="19"/>
      <c r="AV613" s="19"/>
      <c r="AW613" s="19"/>
      <c r="AX613" s="19"/>
      <c r="AY613" s="19"/>
      <c r="AZ613" s="19"/>
      <c r="BA613" s="19"/>
      <c r="BB613" s="19"/>
      <c r="BC613" s="19"/>
      <c r="BD613" s="19"/>
      <c r="BE613" s="19"/>
      <c r="BF613" s="19"/>
      <c r="BG613" s="19"/>
      <c r="BH613" s="19"/>
      <c r="BI613" s="19"/>
      <c r="BJ613" s="19"/>
      <c r="BK613" s="19"/>
      <c r="BL613" s="19"/>
      <c r="BM613" s="19"/>
      <c r="BN613" s="19"/>
      <c r="BO613" s="19"/>
      <c r="BP613" s="19"/>
      <c r="BQ613" s="19"/>
      <c r="BR613" s="19"/>
      <c r="BS613" s="19"/>
      <c r="BT613" s="19"/>
      <c r="BU613" s="19"/>
      <c r="BV613" s="19"/>
      <c r="BW613" s="19"/>
      <c r="BX613" s="19"/>
      <c r="BY613" s="19"/>
      <c r="BZ613" s="19"/>
      <c r="CA613" s="19"/>
      <c r="CB613" s="19"/>
      <c r="CC613" s="19"/>
      <c r="CD613" s="19"/>
      <c r="CE613" s="19"/>
      <c r="CF613" s="19"/>
      <c r="CG613" s="19"/>
      <c r="CH613" s="19"/>
      <c r="CI613" s="19"/>
      <c r="CJ613" s="19"/>
      <c r="CK613" s="19"/>
      <c r="CL613" s="19"/>
      <c r="CM613" s="84"/>
      <c r="CN613" s="14"/>
      <c r="CO613" s="412"/>
    </row>
    <row r="614" spans="1:93" s="4" customFormat="1" x14ac:dyDescent="0.25">
      <c r="A614" s="84"/>
      <c r="B614" s="84"/>
      <c r="C614" s="14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  <c r="AS614" s="19"/>
      <c r="AT614" s="19"/>
      <c r="AU614" s="19"/>
      <c r="AV614" s="19"/>
      <c r="AW614" s="19"/>
      <c r="AX614" s="19"/>
      <c r="AY614" s="19"/>
      <c r="AZ614" s="19"/>
      <c r="BA614" s="19"/>
      <c r="BB614" s="19"/>
      <c r="BC614" s="19"/>
      <c r="BD614" s="19"/>
      <c r="BE614" s="19"/>
      <c r="BF614" s="19"/>
      <c r="BG614" s="19"/>
      <c r="BH614" s="19"/>
      <c r="BI614" s="19"/>
      <c r="BJ614" s="19"/>
      <c r="BK614" s="19"/>
      <c r="BL614" s="19"/>
      <c r="BM614" s="19"/>
      <c r="BN614" s="19"/>
      <c r="BO614" s="19"/>
      <c r="BP614" s="19"/>
      <c r="BQ614" s="19"/>
      <c r="BR614" s="19"/>
      <c r="BS614" s="19"/>
      <c r="BT614" s="19"/>
      <c r="BU614" s="19"/>
      <c r="BV614" s="19"/>
      <c r="BW614" s="19"/>
      <c r="BX614" s="19"/>
      <c r="BY614" s="19"/>
      <c r="BZ614" s="19"/>
      <c r="CA614" s="19"/>
      <c r="CB614" s="19"/>
      <c r="CC614" s="19"/>
      <c r="CD614" s="19"/>
      <c r="CE614" s="19"/>
      <c r="CF614" s="19"/>
      <c r="CG614" s="19"/>
      <c r="CH614" s="19"/>
      <c r="CI614" s="19"/>
      <c r="CJ614" s="19"/>
      <c r="CK614" s="19"/>
      <c r="CL614" s="19"/>
      <c r="CM614" s="84"/>
      <c r="CN614" s="14"/>
      <c r="CO614" s="412"/>
    </row>
    <row r="615" spans="1:93" s="4" customFormat="1" x14ac:dyDescent="0.25">
      <c r="A615" s="84"/>
      <c r="B615" s="84"/>
      <c r="C615" s="14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  <c r="AS615" s="19"/>
      <c r="AT615" s="19"/>
      <c r="AU615" s="19"/>
      <c r="AV615" s="19"/>
      <c r="AW615" s="19"/>
      <c r="AX615" s="19"/>
      <c r="AY615" s="19"/>
      <c r="AZ615" s="19"/>
      <c r="BA615" s="19"/>
      <c r="BB615" s="19"/>
      <c r="BC615" s="19"/>
      <c r="BD615" s="19"/>
      <c r="BE615" s="19"/>
      <c r="BF615" s="19"/>
      <c r="BG615" s="19"/>
      <c r="BH615" s="19"/>
      <c r="BI615" s="19"/>
      <c r="BJ615" s="19"/>
      <c r="BK615" s="19"/>
      <c r="BL615" s="19"/>
      <c r="BM615" s="19"/>
      <c r="BN615" s="19"/>
      <c r="BO615" s="19"/>
      <c r="BP615" s="19"/>
      <c r="BQ615" s="19"/>
      <c r="BR615" s="19"/>
      <c r="BS615" s="19"/>
      <c r="BT615" s="19"/>
      <c r="BU615" s="19"/>
      <c r="BV615" s="19"/>
      <c r="BW615" s="19"/>
      <c r="BX615" s="19"/>
      <c r="BY615" s="19"/>
      <c r="BZ615" s="19"/>
      <c r="CA615" s="19"/>
      <c r="CB615" s="19"/>
      <c r="CC615" s="19"/>
      <c r="CD615" s="19"/>
      <c r="CE615" s="19"/>
      <c r="CF615" s="19"/>
      <c r="CG615" s="19"/>
      <c r="CH615" s="19"/>
      <c r="CI615" s="19"/>
      <c r="CJ615" s="19"/>
      <c r="CK615" s="19"/>
      <c r="CL615" s="19"/>
      <c r="CM615" s="84"/>
      <c r="CN615" s="14"/>
      <c r="CO615" s="412"/>
    </row>
    <row r="616" spans="1:93" s="4" customFormat="1" x14ac:dyDescent="0.25">
      <c r="A616" s="84"/>
      <c r="B616" s="84"/>
      <c r="C616" s="14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  <c r="AS616" s="19"/>
      <c r="AT616" s="19"/>
      <c r="AU616" s="19"/>
      <c r="AV616" s="19"/>
      <c r="AW616" s="19"/>
      <c r="AX616" s="19"/>
      <c r="AY616" s="19"/>
      <c r="AZ616" s="19"/>
      <c r="BA616" s="19"/>
      <c r="BB616" s="19"/>
      <c r="BC616" s="19"/>
      <c r="BD616" s="19"/>
      <c r="BE616" s="19"/>
      <c r="BF616" s="19"/>
      <c r="BG616" s="19"/>
      <c r="BH616" s="19"/>
      <c r="BI616" s="19"/>
      <c r="BJ616" s="19"/>
      <c r="BK616" s="19"/>
      <c r="BL616" s="19"/>
      <c r="BM616" s="19"/>
      <c r="BN616" s="19"/>
      <c r="BO616" s="19"/>
      <c r="BP616" s="19"/>
      <c r="BQ616" s="19"/>
      <c r="BR616" s="19"/>
      <c r="BS616" s="19"/>
      <c r="BT616" s="19"/>
      <c r="BU616" s="19"/>
      <c r="BV616" s="19"/>
      <c r="BW616" s="19"/>
      <c r="BX616" s="19"/>
      <c r="BY616" s="19"/>
      <c r="BZ616" s="19"/>
      <c r="CA616" s="19"/>
      <c r="CB616" s="19"/>
      <c r="CC616" s="19"/>
      <c r="CD616" s="19"/>
      <c r="CE616" s="19"/>
      <c r="CF616" s="19"/>
      <c r="CG616" s="19"/>
      <c r="CH616" s="19"/>
      <c r="CI616" s="19"/>
      <c r="CJ616" s="19"/>
      <c r="CK616" s="19"/>
      <c r="CL616" s="19"/>
      <c r="CM616" s="84"/>
      <c r="CN616" s="14"/>
      <c r="CO616" s="412"/>
    </row>
    <row r="617" spans="1:93" s="4" customFormat="1" x14ac:dyDescent="0.25">
      <c r="A617" s="84"/>
      <c r="B617" s="84"/>
      <c r="C617" s="14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  <c r="AS617" s="19"/>
      <c r="AT617" s="19"/>
      <c r="AU617" s="19"/>
      <c r="AV617" s="19"/>
      <c r="AW617" s="19"/>
      <c r="AX617" s="19"/>
      <c r="AY617" s="19"/>
      <c r="AZ617" s="19"/>
      <c r="BA617" s="19"/>
      <c r="BB617" s="19"/>
      <c r="BC617" s="19"/>
      <c r="BD617" s="19"/>
      <c r="BE617" s="19"/>
      <c r="BF617" s="19"/>
      <c r="BG617" s="19"/>
      <c r="BH617" s="19"/>
      <c r="BI617" s="19"/>
      <c r="BJ617" s="19"/>
      <c r="BK617" s="19"/>
      <c r="BL617" s="19"/>
      <c r="BM617" s="19"/>
      <c r="BN617" s="19"/>
      <c r="BO617" s="19"/>
      <c r="BP617" s="19"/>
      <c r="BQ617" s="19"/>
      <c r="BR617" s="19"/>
      <c r="BS617" s="19"/>
      <c r="BT617" s="19"/>
      <c r="BU617" s="19"/>
      <c r="BV617" s="19"/>
      <c r="BW617" s="19"/>
      <c r="BX617" s="19"/>
      <c r="BY617" s="19"/>
      <c r="BZ617" s="19"/>
      <c r="CA617" s="19"/>
      <c r="CB617" s="19"/>
      <c r="CC617" s="19"/>
      <c r="CD617" s="19"/>
      <c r="CE617" s="19"/>
      <c r="CF617" s="19"/>
      <c r="CG617" s="19"/>
      <c r="CH617" s="19"/>
      <c r="CI617" s="19"/>
      <c r="CJ617" s="19"/>
      <c r="CK617" s="19"/>
      <c r="CL617" s="19"/>
      <c r="CM617" s="84"/>
      <c r="CN617" s="14"/>
      <c r="CO617" s="412"/>
    </row>
    <row r="618" spans="1:93" s="4" customFormat="1" x14ac:dyDescent="0.25">
      <c r="A618" s="84"/>
      <c r="B618" s="84"/>
      <c r="C618" s="14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  <c r="AS618" s="19"/>
      <c r="AT618" s="19"/>
      <c r="AU618" s="19"/>
      <c r="AV618" s="19"/>
      <c r="AW618" s="19"/>
      <c r="AX618" s="19"/>
      <c r="AY618" s="19"/>
      <c r="AZ618" s="19"/>
      <c r="BA618" s="19"/>
      <c r="BB618" s="19"/>
      <c r="BC618" s="19"/>
      <c r="BD618" s="19"/>
      <c r="BE618" s="19"/>
      <c r="BF618" s="19"/>
      <c r="BG618" s="19"/>
      <c r="BH618" s="19"/>
      <c r="BI618" s="19"/>
      <c r="BJ618" s="19"/>
      <c r="BK618" s="19"/>
      <c r="BL618" s="19"/>
      <c r="BM618" s="19"/>
      <c r="BN618" s="19"/>
      <c r="BO618" s="19"/>
      <c r="BP618" s="19"/>
      <c r="BQ618" s="19"/>
      <c r="BR618" s="19"/>
      <c r="BS618" s="19"/>
      <c r="BT618" s="19"/>
      <c r="BU618" s="19"/>
      <c r="BV618" s="19"/>
      <c r="BW618" s="19"/>
      <c r="BX618" s="19"/>
      <c r="BY618" s="19"/>
      <c r="BZ618" s="19"/>
      <c r="CA618" s="19"/>
      <c r="CB618" s="19"/>
      <c r="CC618" s="19"/>
      <c r="CD618" s="19"/>
      <c r="CE618" s="19"/>
      <c r="CF618" s="19"/>
      <c r="CG618" s="19"/>
      <c r="CH618" s="19"/>
      <c r="CI618" s="19"/>
      <c r="CJ618" s="19"/>
      <c r="CK618" s="19"/>
      <c r="CL618" s="19"/>
      <c r="CM618" s="84"/>
      <c r="CN618" s="14"/>
      <c r="CO618" s="412"/>
    </row>
    <row r="619" spans="1:93" s="4" customFormat="1" x14ac:dyDescent="0.25">
      <c r="A619" s="84"/>
      <c r="B619" s="84"/>
      <c r="C619" s="14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  <c r="AS619" s="19"/>
      <c r="AT619" s="19"/>
      <c r="AU619" s="19"/>
      <c r="AV619" s="19"/>
      <c r="AW619" s="19"/>
      <c r="AX619" s="19"/>
      <c r="AY619" s="19"/>
      <c r="AZ619" s="19"/>
      <c r="BA619" s="19"/>
      <c r="BB619" s="19"/>
      <c r="BC619" s="19"/>
      <c r="BD619" s="19"/>
      <c r="BE619" s="19"/>
      <c r="BF619" s="19"/>
      <c r="BG619" s="19"/>
      <c r="BH619" s="19"/>
      <c r="BI619" s="19"/>
      <c r="BJ619" s="19"/>
      <c r="BK619" s="19"/>
      <c r="BL619" s="19"/>
      <c r="BM619" s="19"/>
      <c r="BN619" s="19"/>
      <c r="BO619" s="19"/>
      <c r="BP619" s="19"/>
      <c r="BQ619" s="19"/>
      <c r="BR619" s="19"/>
      <c r="BS619" s="19"/>
      <c r="BT619" s="19"/>
      <c r="BU619" s="19"/>
      <c r="BV619" s="19"/>
      <c r="BW619" s="19"/>
      <c r="BX619" s="19"/>
      <c r="BY619" s="19"/>
      <c r="BZ619" s="19"/>
      <c r="CA619" s="19"/>
      <c r="CB619" s="19"/>
      <c r="CC619" s="19"/>
      <c r="CD619" s="19"/>
      <c r="CE619" s="19"/>
      <c r="CF619" s="19"/>
      <c r="CG619" s="19"/>
      <c r="CH619" s="19"/>
      <c r="CI619" s="19"/>
      <c r="CJ619" s="19"/>
      <c r="CK619" s="19"/>
      <c r="CL619" s="19"/>
      <c r="CM619" s="84"/>
      <c r="CN619" s="14"/>
      <c r="CO619" s="412"/>
    </row>
    <row r="620" spans="1:93" s="4" customFormat="1" x14ac:dyDescent="0.25">
      <c r="A620" s="84"/>
      <c r="B620" s="84"/>
      <c r="C620" s="14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  <c r="AS620" s="19"/>
      <c r="AT620" s="19"/>
      <c r="AU620" s="19"/>
      <c r="AV620" s="19"/>
      <c r="AW620" s="19"/>
      <c r="AX620" s="19"/>
      <c r="AY620" s="19"/>
      <c r="AZ620" s="19"/>
      <c r="BA620" s="19"/>
      <c r="BB620" s="19"/>
      <c r="BC620" s="19"/>
      <c r="BD620" s="19"/>
      <c r="BE620" s="19"/>
      <c r="BF620" s="19"/>
      <c r="BG620" s="19"/>
      <c r="BH620" s="19"/>
      <c r="BI620" s="19"/>
      <c r="BJ620" s="19"/>
      <c r="BK620" s="19"/>
      <c r="BL620" s="19"/>
      <c r="BM620" s="19"/>
      <c r="BN620" s="19"/>
      <c r="BO620" s="19"/>
      <c r="BP620" s="19"/>
      <c r="BQ620" s="19"/>
      <c r="BR620" s="19"/>
      <c r="BS620" s="19"/>
      <c r="BT620" s="19"/>
      <c r="BU620" s="19"/>
      <c r="BV620" s="19"/>
      <c r="BW620" s="19"/>
      <c r="BX620" s="19"/>
      <c r="BY620" s="19"/>
      <c r="BZ620" s="19"/>
      <c r="CA620" s="19"/>
      <c r="CB620" s="19"/>
      <c r="CC620" s="19"/>
      <c r="CD620" s="19"/>
      <c r="CE620" s="19"/>
      <c r="CF620" s="19"/>
      <c r="CG620" s="19"/>
      <c r="CH620" s="19"/>
      <c r="CI620" s="19"/>
      <c r="CJ620" s="19"/>
      <c r="CK620" s="19"/>
      <c r="CL620" s="19"/>
      <c r="CM620" s="84"/>
      <c r="CN620" s="14"/>
      <c r="CO620" s="412"/>
    </row>
    <row r="621" spans="1:93" s="4" customFormat="1" x14ac:dyDescent="0.25">
      <c r="A621" s="84"/>
      <c r="B621" s="84"/>
      <c r="C621" s="14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  <c r="AS621" s="19"/>
      <c r="AT621" s="19"/>
      <c r="AU621" s="19"/>
      <c r="AV621" s="19"/>
      <c r="AW621" s="19"/>
      <c r="AX621" s="19"/>
      <c r="AY621" s="19"/>
      <c r="AZ621" s="19"/>
      <c r="BA621" s="19"/>
      <c r="BB621" s="19"/>
      <c r="BC621" s="19"/>
      <c r="BD621" s="19"/>
      <c r="BE621" s="19"/>
      <c r="BF621" s="19"/>
      <c r="BG621" s="19"/>
      <c r="BH621" s="19"/>
      <c r="BI621" s="19"/>
      <c r="BJ621" s="19"/>
      <c r="BK621" s="19"/>
      <c r="BL621" s="19"/>
      <c r="BM621" s="19"/>
      <c r="BN621" s="19"/>
      <c r="BO621" s="19"/>
      <c r="BP621" s="19"/>
      <c r="BQ621" s="19"/>
      <c r="BR621" s="19"/>
      <c r="BS621" s="19"/>
      <c r="BT621" s="19"/>
      <c r="BU621" s="19"/>
      <c r="BV621" s="19"/>
      <c r="BW621" s="19"/>
      <c r="BX621" s="19"/>
      <c r="BY621" s="19"/>
      <c r="BZ621" s="19"/>
      <c r="CA621" s="19"/>
      <c r="CB621" s="19"/>
      <c r="CC621" s="19"/>
      <c r="CD621" s="19"/>
      <c r="CE621" s="19"/>
      <c r="CF621" s="19"/>
      <c r="CG621" s="19"/>
      <c r="CH621" s="19"/>
      <c r="CI621" s="19"/>
      <c r="CJ621" s="19"/>
      <c r="CK621" s="19"/>
      <c r="CL621" s="19"/>
      <c r="CM621" s="84"/>
      <c r="CN621" s="14"/>
      <c r="CO621" s="412"/>
    </row>
    <row r="622" spans="1:93" s="4" customFormat="1" x14ac:dyDescent="0.25">
      <c r="A622" s="84"/>
      <c r="B622" s="84"/>
      <c r="C622" s="14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  <c r="AV622" s="19"/>
      <c r="AW622" s="19"/>
      <c r="AX622" s="19"/>
      <c r="AY622" s="19"/>
      <c r="AZ622" s="19"/>
      <c r="BA622" s="19"/>
      <c r="BB622" s="19"/>
      <c r="BC622" s="19"/>
      <c r="BD622" s="19"/>
      <c r="BE622" s="19"/>
      <c r="BF622" s="19"/>
      <c r="BG622" s="19"/>
      <c r="BH622" s="19"/>
      <c r="BI622" s="19"/>
      <c r="BJ622" s="19"/>
      <c r="BK622" s="19"/>
      <c r="BL622" s="19"/>
      <c r="BM622" s="19"/>
      <c r="BN622" s="19"/>
      <c r="BO622" s="19"/>
      <c r="BP622" s="19"/>
      <c r="BQ622" s="19"/>
      <c r="BR622" s="19"/>
      <c r="BS622" s="19"/>
      <c r="BT622" s="19"/>
      <c r="BU622" s="19"/>
      <c r="BV622" s="19"/>
      <c r="BW622" s="19"/>
      <c r="BX622" s="19"/>
      <c r="BY622" s="19"/>
      <c r="BZ622" s="19"/>
      <c r="CA622" s="19"/>
      <c r="CB622" s="19"/>
      <c r="CC622" s="19"/>
      <c r="CD622" s="19"/>
      <c r="CE622" s="19"/>
      <c r="CF622" s="19"/>
      <c r="CG622" s="19"/>
      <c r="CH622" s="19"/>
      <c r="CI622" s="19"/>
      <c r="CJ622" s="19"/>
      <c r="CK622" s="19"/>
      <c r="CL622" s="19"/>
      <c r="CM622" s="84"/>
      <c r="CN622" s="14"/>
      <c r="CO622" s="412"/>
    </row>
    <row r="623" spans="1:93" s="4" customFormat="1" x14ac:dyDescent="0.25">
      <c r="A623" s="84"/>
      <c r="B623" s="84"/>
      <c r="C623" s="14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  <c r="AS623" s="19"/>
      <c r="AT623" s="19"/>
      <c r="AU623" s="19"/>
      <c r="AV623" s="19"/>
      <c r="AW623" s="19"/>
      <c r="AX623" s="19"/>
      <c r="AY623" s="19"/>
      <c r="AZ623" s="19"/>
      <c r="BA623" s="19"/>
      <c r="BB623" s="19"/>
      <c r="BC623" s="19"/>
      <c r="BD623" s="19"/>
      <c r="BE623" s="19"/>
      <c r="BF623" s="19"/>
      <c r="BG623" s="19"/>
      <c r="BH623" s="19"/>
      <c r="BI623" s="19"/>
      <c r="BJ623" s="19"/>
      <c r="BK623" s="19"/>
      <c r="BL623" s="19"/>
      <c r="BM623" s="19"/>
      <c r="BN623" s="19"/>
      <c r="BO623" s="19"/>
      <c r="BP623" s="19"/>
      <c r="BQ623" s="19"/>
      <c r="BR623" s="19"/>
      <c r="BS623" s="19"/>
      <c r="BT623" s="19"/>
      <c r="BU623" s="19"/>
      <c r="BV623" s="19"/>
      <c r="BW623" s="19"/>
      <c r="BX623" s="19"/>
      <c r="BY623" s="19"/>
      <c r="BZ623" s="19"/>
      <c r="CA623" s="19"/>
      <c r="CB623" s="19"/>
      <c r="CC623" s="19"/>
      <c r="CD623" s="19"/>
      <c r="CE623" s="19"/>
      <c r="CF623" s="19"/>
      <c r="CG623" s="19"/>
      <c r="CH623" s="19"/>
      <c r="CI623" s="19"/>
      <c r="CJ623" s="19"/>
      <c r="CK623" s="19"/>
      <c r="CL623" s="19"/>
      <c r="CM623" s="84"/>
      <c r="CN623" s="14"/>
      <c r="CO623" s="412"/>
    </row>
    <row r="624" spans="1:93" s="4" customFormat="1" x14ac:dyDescent="0.25">
      <c r="A624" s="84"/>
      <c r="B624" s="84"/>
      <c r="C624" s="14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  <c r="AV624" s="19"/>
      <c r="AW624" s="19"/>
      <c r="AX624" s="19"/>
      <c r="AY624" s="19"/>
      <c r="AZ624" s="19"/>
      <c r="BA624" s="19"/>
      <c r="BB624" s="19"/>
      <c r="BC624" s="19"/>
      <c r="BD624" s="19"/>
      <c r="BE624" s="19"/>
      <c r="BF624" s="19"/>
      <c r="BG624" s="19"/>
      <c r="BH624" s="19"/>
      <c r="BI624" s="19"/>
      <c r="BJ624" s="19"/>
      <c r="BK624" s="19"/>
      <c r="BL624" s="19"/>
      <c r="BM624" s="19"/>
      <c r="BN624" s="19"/>
      <c r="BO624" s="19"/>
      <c r="BP624" s="19"/>
      <c r="BQ624" s="19"/>
      <c r="BR624" s="19"/>
      <c r="BS624" s="19"/>
      <c r="BT624" s="19"/>
      <c r="BU624" s="19"/>
      <c r="BV624" s="19"/>
      <c r="BW624" s="19"/>
      <c r="BX624" s="19"/>
      <c r="BY624" s="19"/>
      <c r="BZ624" s="19"/>
      <c r="CA624" s="19"/>
      <c r="CB624" s="19"/>
      <c r="CC624" s="19"/>
      <c r="CD624" s="19"/>
      <c r="CE624" s="19"/>
      <c r="CF624" s="19"/>
      <c r="CG624" s="19"/>
      <c r="CH624" s="19"/>
      <c r="CI624" s="19"/>
      <c r="CJ624" s="19"/>
      <c r="CK624" s="19"/>
      <c r="CL624" s="19"/>
      <c r="CM624" s="84"/>
      <c r="CN624" s="14"/>
      <c r="CO624" s="412"/>
    </row>
    <row r="625" spans="1:93" s="4" customFormat="1" x14ac:dyDescent="0.25">
      <c r="A625" s="84"/>
      <c r="B625" s="84"/>
      <c r="C625" s="14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  <c r="AV625" s="19"/>
      <c r="AW625" s="19"/>
      <c r="AX625" s="19"/>
      <c r="AY625" s="19"/>
      <c r="AZ625" s="19"/>
      <c r="BA625" s="19"/>
      <c r="BB625" s="19"/>
      <c r="BC625" s="19"/>
      <c r="BD625" s="19"/>
      <c r="BE625" s="19"/>
      <c r="BF625" s="19"/>
      <c r="BG625" s="19"/>
      <c r="BH625" s="19"/>
      <c r="BI625" s="19"/>
      <c r="BJ625" s="19"/>
      <c r="BK625" s="19"/>
      <c r="BL625" s="19"/>
      <c r="BM625" s="19"/>
      <c r="BN625" s="19"/>
      <c r="BO625" s="19"/>
      <c r="BP625" s="19"/>
      <c r="BQ625" s="19"/>
      <c r="BR625" s="19"/>
      <c r="BS625" s="19"/>
      <c r="BT625" s="19"/>
      <c r="BU625" s="19"/>
      <c r="BV625" s="19"/>
      <c r="BW625" s="19"/>
      <c r="BX625" s="19"/>
      <c r="BY625" s="19"/>
      <c r="BZ625" s="19"/>
      <c r="CA625" s="19"/>
      <c r="CB625" s="19"/>
      <c r="CC625" s="19"/>
      <c r="CD625" s="19"/>
      <c r="CE625" s="19"/>
      <c r="CF625" s="19"/>
      <c r="CG625" s="19"/>
      <c r="CH625" s="19"/>
      <c r="CI625" s="19"/>
      <c r="CJ625" s="19"/>
      <c r="CK625" s="19"/>
      <c r="CL625" s="19"/>
      <c r="CM625" s="84"/>
      <c r="CN625" s="14"/>
      <c r="CO625" s="412"/>
    </row>
    <row r="626" spans="1:93" s="4" customFormat="1" x14ac:dyDescent="0.25">
      <c r="A626" s="84"/>
      <c r="B626" s="84"/>
      <c r="C626" s="14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  <c r="AV626" s="19"/>
      <c r="AW626" s="19"/>
      <c r="AX626" s="19"/>
      <c r="AY626" s="19"/>
      <c r="AZ626" s="19"/>
      <c r="BA626" s="19"/>
      <c r="BB626" s="19"/>
      <c r="BC626" s="19"/>
      <c r="BD626" s="19"/>
      <c r="BE626" s="19"/>
      <c r="BF626" s="19"/>
      <c r="BG626" s="19"/>
      <c r="BH626" s="19"/>
      <c r="BI626" s="19"/>
      <c r="BJ626" s="19"/>
      <c r="BK626" s="19"/>
      <c r="BL626" s="19"/>
      <c r="BM626" s="19"/>
      <c r="BN626" s="19"/>
      <c r="BO626" s="19"/>
      <c r="BP626" s="19"/>
      <c r="BQ626" s="19"/>
      <c r="BR626" s="19"/>
      <c r="BS626" s="19"/>
      <c r="BT626" s="19"/>
      <c r="BU626" s="19"/>
      <c r="BV626" s="19"/>
      <c r="BW626" s="19"/>
      <c r="BX626" s="19"/>
      <c r="BY626" s="19"/>
      <c r="BZ626" s="19"/>
      <c r="CA626" s="19"/>
      <c r="CB626" s="19"/>
      <c r="CC626" s="19"/>
      <c r="CD626" s="19"/>
      <c r="CE626" s="19"/>
      <c r="CF626" s="19"/>
      <c r="CG626" s="19"/>
      <c r="CH626" s="19"/>
      <c r="CI626" s="19"/>
      <c r="CJ626" s="19"/>
      <c r="CK626" s="19"/>
      <c r="CL626" s="19"/>
      <c r="CM626" s="84"/>
      <c r="CN626" s="14"/>
      <c r="CO626" s="412"/>
    </row>
    <row r="627" spans="1:93" s="4" customFormat="1" x14ac:dyDescent="0.25">
      <c r="A627" s="84"/>
      <c r="B627" s="84"/>
      <c r="C627" s="14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19"/>
      <c r="AW627" s="19"/>
      <c r="AX627" s="19"/>
      <c r="AY627" s="19"/>
      <c r="AZ627" s="19"/>
      <c r="BA627" s="19"/>
      <c r="BB627" s="19"/>
      <c r="BC627" s="19"/>
      <c r="BD627" s="19"/>
      <c r="BE627" s="19"/>
      <c r="BF627" s="19"/>
      <c r="BG627" s="19"/>
      <c r="BH627" s="19"/>
      <c r="BI627" s="19"/>
      <c r="BJ627" s="19"/>
      <c r="BK627" s="19"/>
      <c r="BL627" s="19"/>
      <c r="BM627" s="19"/>
      <c r="BN627" s="19"/>
      <c r="BO627" s="19"/>
      <c r="BP627" s="19"/>
      <c r="BQ627" s="19"/>
      <c r="BR627" s="19"/>
      <c r="BS627" s="19"/>
      <c r="BT627" s="19"/>
      <c r="BU627" s="19"/>
      <c r="BV627" s="19"/>
      <c r="BW627" s="19"/>
      <c r="BX627" s="19"/>
      <c r="BY627" s="19"/>
      <c r="BZ627" s="19"/>
      <c r="CA627" s="19"/>
      <c r="CB627" s="19"/>
      <c r="CC627" s="19"/>
      <c r="CD627" s="19"/>
      <c r="CE627" s="19"/>
      <c r="CF627" s="19"/>
      <c r="CG627" s="19"/>
      <c r="CH627" s="19"/>
      <c r="CI627" s="19"/>
      <c r="CJ627" s="19"/>
      <c r="CK627" s="19"/>
      <c r="CL627" s="19"/>
      <c r="CM627" s="84"/>
      <c r="CN627" s="14"/>
      <c r="CO627" s="412"/>
    </row>
    <row r="628" spans="1:93" s="4" customFormat="1" x14ac:dyDescent="0.25">
      <c r="A628" s="84"/>
      <c r="B628" s="84"/>
      <c r="C628" s="14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19"/>
      <c r="AW628" s="19"/>
      <c r="AX628" s="19"/>
      <c r="AY628" s="19"/>
      <c r="AZ628" s="19"/>
      <c r="BA628" s="19"/>
      <c r="BB628" s="19"/>
      <c r="BC628" s="19"/>
      <c r="BD628" s="19"/>
      <c r="BE628" s="19"/>
      <c r="BF628" s="19"/>
      <c r="BG628" s="19"/>
      <c r="BH628" s="19"/>
      <c r="BI628" s="19"/>
      <c r="BJ628" s="19"/>
      <c r="BK628" s="19"/>
      <c r="BL628" s="19"/>
      <c r="BM628" s="19"/>
      <c r="BN628" s="19"/>
      <c r="BO628" s="19"/>
      <c r="BP628" s="19"/>
      <c r="BQ628" s="19"/>
      <c r="BR628" s="19"/>
      <c r="BS628" s="19"/>
      <c r="BT628" s="19"/>
      <c r="BU628" s="19"/>
      <c r="BV628" s="19"/>
      <c r="BW628" s="19"/>
      <c r="BX628" s="19"/>
      <c r="BY628" s="19"/>
      <c r="BZ628" s="19"/>
      <c r="CA628" s="19"/>
      <c r="CB628" s="19"/>
      <c r="CC628" s="19"/>
      <c r="CD628" s="19"/>
      <c r="CE628" s="19"/>
      <c r="CF628" s="19"/>
      <c r="CG628" s="19"/>
      <c r="CH628" s="19"/>
      <c r="CI628" s="19"/>
      <c r="CJ628" s="19"/>
      <c r="CK628" s="19"/>
      <c r="CL628" s="19"/>
      <c r="CM628" s="84"/>
      <c r="CN628" s="14"/>
      <c r="CO628" s="412"/>
    </row>
    <row r="629" spans="1:93" s="4" customFormat="1" x14ac:dyDescent="0.25">
      <c r="A629" s="84"/>
      <c r="B629" s="84"/>
      <c r="C629" s="14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  <c r="AV629" s="19"/>
      <c r="AW629" s="19"/>
      <c r="AX629" s="19"/>
      <c r="AY629" s="19"/>
      <c r="AZ629" s="19"/>
      <c r="BA629" s="19"/>
      <c r="BB629" s="19"/>
      <c r="BC629" s="19"/>
      <c r="BD629" s="19"/>
      <c r="BE629" s="19"/>
      <c r="BF629" s="19"/>
      <c r="BG629" s="19"/>
      <c r="BH629" s="19"/>
      <c r="BI629" s="19"/>
      <c r="BJ629" s="19"/>
      <c r="BK629" s="19"/>
      <c r="BL629" s="19"/>
      <c r="BM629" s="19"/>
      <c r="BN629" s="19"/>
      <c r="BO629" s="19"/>
      <c r="BP629" s="19"/>
      <c r="BQ629" s="19"/>
      <c r="BR629" s="19"/>
      <c r="BS629" s="19"/>
      <c r="BT629" s="19"/>
      <c r="BU629" s="19"/>
      <c r="BV629" s="19"/>
      <c r="BW629" s="19"/>
      <c r="BX629" s="19"/>
      <c r="BY629" s="19"/>
      <c r="BZ629" s="19"/>
      <c r="CA629" s="19"/>
      <c r="CB629" s="19"/>
      <c r="CC629" s="19"/>
      <c r="CD629" s="19"/>
      <c r="CE629" s="19"/>
      <c r="CF629" s="19"/>
      <c r="CG629" s="19"/>
      <c r="CH629" s="19"/>
      <c r="CI629" s="19"/>
      <c r="CJ629" s="19"/>
      <c r="CK629" s="19"/>
      <c r="CL629" s="19"/>
      <c r="CM629" s="84"/>
      <c r="CN629" s="14"/>
      <c r="CO629" s="412"/>
    </row>
    <row r="630" spans="1:93" s="4" customFormat="1" x14ac:dyDescent="0.25">
      <c r="A630" s="84"/>
      <c r="B630" s="84"/>
      <c r="C630" s="14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19"/>
      <c r="AW630" s="19"/>
      <c r="AX630" s="19"/>
      <c r="AY630" s="19"/>
      <c r="AZ630" s="19"/>
      <c r="BA630" s="19"/>
      <c r="BB630" s="19"/>
      <c r="BC630" s="19"/>
      <c r="BD630" s="19"/>
      <c r="BE630" s="19"/>
      <c r="BF630" s="19"/>
      <c r="BG630" s="19"/>
      <c r="BH630" s="19"/>
      <c r="BI630" s="19"/>
      <c r="BJ630" s="19"/>
      <c r="BK630" s="19"/>
      <c r="BL630" s="19"/>
      <c r="BM630" s="19"/>
      <c r="BN630" s="19"/>
      <c r="BO630" s="19"/>
      <c r="BP630" s="19"/>
      <c r="BQ630" s="19"/>
      <c r="BR630" s="19"/>
      <c r="BS630" s="19"/>
      <c r="BT630" s="19"/>
      <c r="BU630" s="19"/>
      <c r="BV630" s="19"/>
      <c r="BW630" s="19"/>
      <c r="BX630" s="19"/>
      <c r="BY630" s="19"/>
      <c r="BZ630" s="19"/>
      <c r="CA630" s="19"/>
      <c r="CB630" s="19"/>
      <c r="CC630" s="19"/>
      <c r="CD630" s="19"/>
      <c r="CE630" s="19"/>
      <c r="CF630" s="19"/>
      <c r="CG630" s="19"/>
      <c r="CH630" s="19"/>
      <c r="CI630" s="19"/>
      <c r="CJ630" s="19"/>
      <c r="CK630" s="19"/>
      <c r="CL630" s="19"/>
      <c r="CM630" s="84"/>
      <c r="CN630" s="14"/>
      <c r="CO630" s="412"/>
    </row>
    <row r="631" spans="1:93" s="4" customFormat="1" x14ac:dyDescent="0.25">
      <c r="A631" s="84"/>
      <c r="B631" s="84"/>
      <c r="C631" s="14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19"/>
      <c r="AW631" s="19"/>
      <c r="AX631" s="19"/>
      <c r="AY631" s="19"/>
      <c r="AZ631" s="19"/>
      <c r="BA631" s="19"/>
      <c r="BB631" s="19"/>
      <c r="BC631" s="19"/>
      <c r="BD631" s="19"/>
      <c r="BE631" s="19"/>
      <c r="BF631" s="19"/>
      <c r="BG631" s="19"/>
      <c r="BH631" s="19"/>
      <c r="BI631" s="19"/>
      <c r="BJ631" s="19"/>
      <c r="BK631" s="19"/>
      <c r="BL631" s="19"/>
      <c r="BM631" s="19"/>
      <c r="BN631" s="19"/>
      <c r="BO631" s="19"/>
      <c r="BP631" s="19"/>
      <c r="BQ631" s="19"/>
      <c r="BR631" s="19"/>
      <c r="BS631" s="19"/>
      <c r="BT631" s="19"/>
      <c r="BU631" s="19"/>
      <c r="BV631" s="19"/>
      <c r="BW631" s="19"/>
      <c r="BX631" s="19"/>
      <c r="BY631" s="19"/>
      <c r="BZ631" s="19"/>
      <c r="CA631" s="19"/>
      <c r="CB631" s="19"/>
      <c r="CC631" s="19"/>
      <c r="CD631" s="19"/>
      <c r="CE631" s="19"/>
      <c r="CF631" s="19"/>
      <c r="CG631" s="19"/>
      <c r="CH631" s="19"/>
      <c r="CI631" s="19"/>
      <c r="CJ631" s="19"/>
      <c r="CK631" s="19"/>
      <c r="CL631" s="19"/>
      <c r="CM631" s="84"/>
      <c r="CN631" s="14"/>
      <c r="CO631" s="412"/>
    </row>
    <row r="632" spans="1:93" s="4" customFormat="1" x14ac:dyDescent="0.25">
      <c r="A632" s="84"/>
      <c r="B632" s="84"/>
      <c r="C632" s="14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  <c r="AV632" s="19"/>
      <c r="AW632" s="19"/>
      <c r="AX632" s="19"/>
      <c r="AY632" s="19"/>
      <c r="AZ632" s="19"/>
      <c r="BA632" s="19"/>
      <c r="BB632" s="19"/>
      <c r="BC632" s="19"/>
      <c r="BD632" s="19"/>
      <c r="BE632" s="19"/>
      <c r="BF632" s="19"/>
      <c r="BG632" s="19"/>
      <c r="BH632" s="19"/>
      <c r="BI632" s="19"/>
      <c r="BJ632" s="19"/>
      <c r="BK632" s="19"/>
      <c r="BL632" s="19"/>
      <c r="BM632" s="19"/>
      <c r="BN632" s="19"/>
      <c r="BO632" s="19"/>
      <c r="BP632" s="19"/>
      <c r="BQ632" s="19"/>
      <c r="BR632" s="19"/>
      <c r="BS632" s="19"/>
      <c r="BT632" s="19"/>
      <c r="BU632" s="19"/>
      <c r="BV632" s="19"/>
      <c r="BW632" s="19"/>
      <c r="BX632" s="19"/>
      <c r="BY632" s="19"/>
      <c r="BZ632" s="19"/>
      <c r="CA632" s="19"/>
      <c r="CB632" s="19"/>
      <c r="CC632" s="19"/>
      <c r="CD632" s="19"/>
      <c r="CE632" s="19"/>
      <c r="CF632" s="19"/>
      <c r="CG632" s="19"/>
      <c r="CH632" s="19"/>
      <c r="CI632" s="19"/>
      <c r="CJ632" s="19"/>
      <c r="CK632" s="19"/>
      <c r="CL632" s="19"/>
      <c r="CM632" s="84"/>
      <c r="CN632" s="14"/>
      <c r="CO632" s="412"/>
    </row>
    <row r="633" spans="1:93" s="4" customFormat="1" x14ac:dyDescent="0.25">
      <c r="A633" s="84"/>
      <c r="B633" s="84"/>
      <c r="C633" s="14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  <c r="AV633" s="19"/>
      <c r="AW633" s="19"/>
      <c r="AX633" s="19"/>
      <c r="AY633" s="19"/>
      <c r="AZ633" s="19"/>
      <c r="BA633" s="19"/>
      <c r="BB633" s="19"/>
      <c r="BC633" s="19"/>
      <c r="BD633" s="19"/>
      <c r="BE633" s="19"/>
      <c r="BF633" s="19"/>
      <c r="BG633" s="19"/>
      <c r="BH633" s="19"/>
      <c r="BI633" s="19"/>
      <c r="BJ633" s="19"/>
      <c r="BK633" s="19"/>
      <c r="BL633" s="19"/>
      <c r="BM633" s="19"/>
      <c r="BN633" s="19"/>
      <c r="BO633" s="19"/>
      <c r="BP633" s="19"/>
      <c r="BQ633" s="19"/>
      <c r="BR633" s="19"/>
      <c r="BS633" s="19"/>
      <c r="BT633" s="19"/>
      <c r="BU633" s="19"/>
      <c r="BV633" s="19"/>
      <c r="BW633" s="19"/>
      <c r="BX633" s="19"/>
      <c r="BY633" s="19"/>
      <c r="BZ633" s="19"/>
      <c r="CA633" s="19"/>
      <c r="CB633" s="19"/>
      <c r="CC633" s="19"/>
      <c r="CD633" s="19"/>
      <c r="CE633" s="19"/>
      <c r="CF633" s="19"/>
      <c r="CG633" s="19"/>
      <c r="CH633" s="19"/>
      <c r="CI633" s="19"/>
      <c r="CJ633" s="19"/>
      <c r="CK633" s="19"/>
      <c r="CL633" s="19"/>
      <c r="CM633" s="84"/>
      <c r="CN633" s="14"/>
      <c r="CO633" s="412"/>
    </row>
    <row r="634" spans="1:93" s="4" customFormat="1" x14ac:dyDescent="0.25">
      <c r="A634" s="84"/>
      <c r="B634" s="84"/>
      <c r="C634" s="14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  <c r="AV634" s="19"/>
      <c r="AW634" s="19"/>
      <c r="AX634" s="19"/>
      <c r="AY634" s="19"/>
      <c r="AZ634" s="19"/>
      <c r="BA634" s="19"/>
      <c r="BB634" s="19"/>
      <c r="BC634" s="19"/>
      <c r="BD634" s="19"/>
      <c r="BE634" s="19"/>
      <c r="BF634" s="19"/>
      <c r="BG634" s="19"/>
      <c r="BH634" s="19"/>
      <c r="BI634" s="19"/>
      <c r="BJ634" s="19"/>
      <c r="BK634" s="19"/>
      <c r="BL634" s="19"/>
      <c r="BM634" s="19"/>
      <c r="BN634" s="19"/>
      <c r="BO634" s="19"/>
      <c r="BP634" s="19"/>
      <c r="BQ634" s="19"/>
      <c r="BR634" s="19"/>
      <c r="BS634" s="19"/>
      <c r="BT634" s="19"/>
      <c r="BU634" s="19"/>
      <c r="BV634" s="19"/>
      <c r="BW634" s="19"/>
      <c r="BX634" s="19"/>
      <c r="BY634" s="19"/>
      <c r="BZ634" s="19"/>
      <c r="CA634" s="19"/>
      <c r="CB634" s="19"/>
      <c r="CC634" s="19"/>
      <c r="CD634" s="19"/>
      <c r="CE634" s="19"/>
      <c r="CF634" s="19"/>
      <c r="CG634" s="19"/>
      <c r="CH634" s="19"/>
      <c r="CI634" s="19"/>
      <c r="CJ634" s="19"/>
      <c r="CK634" s="19"/>
      <c r="CL634" s="19"/>
      <c r="CM634" s="84"/>
      <c r="CN634" s="14"/>
      <c r="CO634" s="412"/>
    </row>
    <row r="635" spans="1:93" s="4" customFormat="1" x14ac:dyDescent="0.25">
      <c r="A635" s="84"/>
      <c r="B635" s="84"/>
      <c r="C635" s="14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  <c r="AV635" s="19"/>
      <c r="AW635" s="19"/>
      <c r="AX635" s="19"/>
      <c r="AY635" s="19"/>
      <c r="AZ635" s="19"/>
      <c r="BA635" s="19"/>
      <c r="BB635" s="19"/>
      <c r="BC635" s="19"/>
      <c r="BD635" s="19"/>
      <c r="BE635" s="19"/>
      <c r="BF635" s="19"/>
      <c r="BG635" s="19"/>
      <c r="BH635" s="19"/>
      <c r="BI635" s="19"/>
      <c r="BJ635" s="19"/>
      <c r="BK635" s="19"/>
      <c r="BL635" s="19"/>
      <c r="BM635" s="19"/>
      <c r="BN635" s="19"/>
      <c r="BO635" s="19"/>
      <c r="BP635" s="19"/>
      <c r="BQ635" s="19"/>
      <c r="BR635" s="19"/>
      <c r="BS635" s="19"/>
      <c r="BT635" s="19"/>
      <c r="BU635" s="19"/>
      <c r="BV635" s="19"/>
      <c r="BW635" s="19"/>
      <c r="BX635" s="19"/>
      <c r="BY635" s="19"/>
      <c r="BZ635" s="19"/>
      <c r="CA635" s="19"/>
      <c r="CB635" s="19"/>
      <c r="CC635" s="19"/>
      <c r="CD635" s="19"/>
      <c r="CE635" s="19"/>
      <c r="CF635" s="19"/>
      <c r="CG635" s="19"/>
      <c r="CH635" s="19"/>
      <c r="CI635" s="19"/>
      <c r="CJ635" s="19"/>
      <c r="CK635" s="19"/>
      <c r="CL635" s="19"/>
      <c r="CM635" s="84"/>
      <c r="CN635" s="14"/>
      <c r="CO635" s="412"/>
    </row>
    <row r="636" spans="1:93" s="4" customFormat="1" x14ac:dyDescent="0.25">
      <c r="A636" s="84"/>
      <c r="B636" s="84"/>
      <c r="C636" s="14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  <c r="AV636" s="19"/>
      <c r="AW636" s="19"/>
      <c r="AX636" s="19"/>
      <c r="AY636" s="19"/>
      <c r="AZ636" s="19"/>
      <c r="BA636" s="19"/>
      <c r="BB636" s="19"/>
      <c r="BC636" s="19"/>
      <c r="BD636" s="19"/>
      <c r="BE636" s="19"/>
      <c r="BF636" s="19"/>
      <c r="BG636" s="19"/>
      <c r="BH636" s="19"/>
      <c r="BI636" s="19"/>
      <c r="BJ636" s="19"/>
      <c r="BK636" s="19"/>
      <c r="BL636" s="19"/>
      <c r="BM636" s="19"/>
      <c r="BN636" s="19"/>
      <c r="BO636" s="19"/>
      <c r="BP636" s="19"/>
      <c r="BQ636" s="19"/>
      <c r="BR636" s="19"/>
      <c r="BS636" s="19"/>
      <c r="BT636" s="19"/>
      <c r="BU636" s="19"/>
      <c r="BV636" s="19"/>
      <c r="BW636" s="19"/>
      <c r="BX636" s="19"/>
      <c r="BY636" s="19"/>
      <c r="BZ636" s="19"/>
      <c r="CA636" s="19"/>
      <c r="CB636" s="19"/>
      <c r="CC636" s="19"/>
      <c r="CD636" s="19"/>
      <c r="CE636" s="19"/>
      <c r="CF636" s="19"/>
      <c r="CG636" s="19"/>
      <c r="CH636" s="19"/>
      <c r="CI636" s="19"/>
      <c r="CJ636" s="19"/>
      <c r="CK636" s="19"/>
      <c r="CL636" s="19"/>
      <c r="CM636" s="84"/>
      <c r="CN636" s="14"/>
      <c r="CO636" s="412"/>
    </row>
    <row r="637" spans="1:93" s="4" customFormat="1" x14ac:dyDescent="0.25">
      <c r="A637" s="84"/>
      <c r="B637" s="84"/>
      <c r="C637" s="14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  <c r="AV637" s="19"/>
      <c r="AW637" s="19"/>
      <c r="AX637" s="19"/>
      <c r="AY637" s="19"/>
      <c r="AZ637" s="19"/>
      <c r="BA637" s="19"/>
      <c r="BB637" s="19"/>
      <c r="BC637" s="19"/>
      <c r="BD637" s="19"/>
      <c r="BE637" s="19"/>
      <c r="BF637" s="19"/>
      <c r="BG637" s="19"/>
      <c r="BH637" s="19"/>
      <c r="BI637" s="19"/>
      <c r="BJ637" s="19"/>
      <c r="BK637" s="19"/>
      <c r="BL637" s="19"/>
      <c r="BM637" s="19"/>
      <c r="BN637" s="19"/>
      <c r="BO637" s="19"/>
      <c r="BP637" s="19"/>
      <c r="BQ637" s="19"/>
      <c r="BR637" s="19"/>
      <c r="BS637" s="19"/>
      <c r="BT637" s="19"/>
      <c r="BU637" s="19"/>
      <c r="BV637" s="19"/>
      <c r="BW637" s="19"/>
      <c r="BX637" s="19"/>
      <c r="BY637" s="19"/>
      <c r="BZ637" s="19"/>
      <c r="CA637" s="19"/>
      <c r="CB637" s="19"/>
      <c r="CC637" s="19"/>
      <c r="CD637" s="19"/>
      <c r="CE637" s="19"/>
      <c r="CF637" s="19"/>
      <c r="CG637" s="19"/>
      <c r="CH637" s="19"/>
      <c r="CI637" s="19"/>
      <c r="CJ637" s="19"/>
      <c r="CK637" s="19"/>
      <c r="CL637" s="19"/>
      <c r="CM637" s="84"/>
      <c r="CN637" s="14"/>
      <c r="CO637" s="412"/>
    </row>
    <row r="638" spans="1:93" s="4" customFormat="1" x14ac:dyDescent="0.25">
      <c r="A638" s="84"/>
      <c r="B638" s="84"/>
      <c r="C638" s="14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  <c r="AV638" s="19"/>
      <c r="AW638" s="19"/>
      <c r="AX638" s="19"/>
      <c r="AY638" s="19"/>
      <c r="AZ638" s="19"/>
      <c r="BA638" s="19"/>
      <c r="BB638" s="19"/>
      <c r="BC638" s="19"/>
      <c r="BD638" s="19"/>
      <c r="BE638" s="19"/>
      <c r="BF638" s="19"/>
      <c r="BG638" s="19"/>
      <c r="BH638" s="19"/>
      <c r="BI638" s="19"/>
      <c r="BJ638" s="19"/>
      <c r="BK638" s="19"/>
      <c r="BL638" s="19"/>
      <c r="BM638" s="19"/>
      <c r="BN638" s="19"/>
      <c r="BO638" s="19"/>
      <c r="BP638" s="19"/>
      <c r="BQ638" s="19"/>
      <c r="BR638" s="19"/>
      <c r="BS638" s="19"/>
      <c r="BT638" s="19"/>
      <c r="BU638" s="19"/>
      <c r="BV638" s="19"/>
      <c r="BW638" s="19"/>
      <c r="BX638" s="19"/>
      <c r="BY638" s="19"/>
      <c r="BZ638" s="19"/>
      <c r="CA638" s="19"/>
      <c r="CB638" s="19"/>
      <c r="CC638" s="19"/>
      <c r="CD638" s="19"/>
      <c r="CE638" s="19"/>
      <c r="CF638" s="19"/>
      <c r="CG638" s="19"/>
      <c r="CH638" s="19"/>
      <c r="CI638" s="19"/>
      <c r="CJ638" s="19"/>
      <c r="CK638" s="19"/>
      <c r="CL638" s="19"/>
      <c r="CM638" s="84"/>
      <c r="CN638" s="14"/>
      <c r="CO638" s="412"/>
    </row>
    <row r="639" spans="1:93" s="4" customFormat="1" x14ac:dyDescent="0.25">
      <c r="A639" s="84"/>
      <c r="B639" s="84"/>
      <c r="C639" s="14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19"/>
      <c r="AW639" s="19"/>
      <c r="AX639" s="19"/>
      <c r="AY639" s="19"/>
      <c r="AZ639" s="19"/>
      <c r="BA639" s="19"/>
      <c r="BB639" s="19"/>
      <c r="BC639" s="19"/>
      <c r="BD639" s="19"/>
      <c r="BE639" s="19"/>
      <c r="BF639" s="19"/>
      <c r="BG639" s="19"/>
      <c r="BH639" s="19"/>
      <c r="BI639" s="19"/>
      <c r="BJ639" s="19"/>
      <c r="BK639" s="19"/>
      <c r="BL639" s="19"/>
      <c r="BM639" s="19"/>
      <c r="BN639" s="19"/>
      <c r="BO639" s="19"/>
      <c r="BP639" s="19"/>
      <c r="BQ639" s="19"/>
      <c r="BR639" s="19"/>
      <c r="BS639" s="19"/>
      <c r="BT639" s="19"/>
      <c r="BU639" s="19"/>
      <c r="BV639" s="19"/>
      <c r="BW639" s="19"/>
      <c r="BX639" s="19"/>
      <c r="BY639" s="19"/>
      <c r="BZ639" s="19"/>
      <c r="CA639" s="19"/>
      <c r="CB639" s="19"/>
      <c r="CC639" s="19"/>
      <c r="CD639" s="19"/>
      <c r="CE639" s="19"/>
      <c r="CF639" s="19"/>
      <c r="CG639" s="19"/>
      <c r="CH639" s="19"/>
      <c r="CI639" s="19"/>
      <c r="CJ639" s="19"/>
      <c r="CK639" s="19"/>
      <c r="CL639" s="19"/>
      <c r="CM639" s="84"/>
      <c r="CN639" s="14"/>
      <c r="CO639" s="412"/>
    </row>
    <row r="640" spans="1:93" s="4" customFormat="1" x14ac:dyDescent="0.25">
      <c r="A640" s="84"/>
      <c r="B640" s="84"/>
      <c r="C640" s="14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  <c r="AV640" s="19"/>
      <c r="AW640" s="19"/>
      <c r="AX640" s="19"/>
      <c r="AY640" s="19"/>
      <c r="AZ640" s="19"/>
      <c r="BA640" s="19"/>
      <c r="BB640" s="19"/>
      <c r="BC640" s="19"/>
      <c r="BD640" s="19"/>
      <c r="BE640" s="19"/>
      <c r="BF640" s="19"/>
      <c r="BG640" s="19"/>
      <c r="BH640" s="19"/>
      <c r="BI640" s="19"/>
      <c r="BJ640" s="19"/>
      <c r="BK640" s="19"/>
      <c r="BL640" s="19"/>
      <c r="BM640" s="19"/>
      <c r="BN640" s="19"/>
      <c r="BO640" s="19"/>
      <c r="BP640" s="19"/>
      <c r="BQ640" s="19"/>
      <c r="BR640" s="19"/>
      <c r="BS640" s="19"/>
      <c r="BT640" s="19"/>
      <c r="BU640" s="19"/>
      <c r="BV640" s="19"/>
      <c r="BW640" s="19"/>
      <c r="BX640" s="19"/>
      <c r="BY640" s="19"/>
      <c r="BZ640" s="19"/>
      <c r="CA640" s="19"/>
      <c r="CB640" s="19"/>
      <c r="CC640" s="19"/>
      <c r="CD640" s="19"/>
      <c r="CE640" s="19"/>
      <c r="CF640" s="19"/>
      <c r="CG640" s="19"/>
      <c r="CH640" s="19"/>
      <c r="CI640" s="19"/>
      <c r="CJ640" s="19"/>
      <c r="CK640" s="19"/>
      <c r="CL640" s="19"/>
      <c r="CM640" s="84"/>
      <c r="CN640" s="14"/>
      <c r="CO640" s="412"/>
    </row>
    <row r="641" spans="1:93" s="4" customFormat="1" x14ac:dyDescent="0.25">
      <c r="A641" s="84"/>
      <c r="B641" s="84"/>
      <c r="C641" s="14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19"/>
      <c r="AW641" s="19"/>
      <c r="AX641" s="19"/>
      <c r="AY641" s="19"/>
      <c r="AZ641" s="19"/>
      <c r="BA641" s="19"/>
      <c r="BB641" s="19"/>
      <c r="BC641" s="19"/>
      <c r="BD641" s="19"/>
      <c r="BE641" s="19"/>
      <c r="BF641" s="19"/>
      <c r="BG641" s="19"/>
      <c r="BH641" s="19"/>
      <c r="BI641" s="19"/>
      <c r="BJ641" s="19"/>
      <c r="BK641" s="19"/>
      <c r="BL641" s="19"/>
      <c r="BM641" s="19"/>
      <c r="BN641" s="19"/>
      <c r="BO641" s="19"/>
      <c r="BP641" s="19"/>
      <c r="BQ641" s="19"/>
      <c r="BR641" s="19"/>
      <c r="BS641" s="19"/>
      <c r="BT641" s="19"/>
      <c r="BU641" s="19"/>
      <c r="BV641" s="19"/>
      <c r="BW641" s="19"/>
      <c r="BX641" s="19"/>
      <c r="BY641" s="19"/>
      <c r="BZ641" s="19"/>
      <c r="CA641" s="19"/>
      <c r="CB641" s="19"/>
      <c r="CC641" s="19"/>
      <c r="CD641" s="19"/>
      <c r="CE641" s="19"/>
      <c r="CF641" s="19"/>
      <c r="CG641" s="19"/>
      <c r="CH641" s="19"/>
      <c r="CI641" s="19"/>
      <c r="CJ641" s="19"/>
      <c r="CK641" s="19"/>
      <c r="CL641" s="19"/>
      <c r="CM641" s="84"/>
      <c r="CN641" s="14"/>
      <c r="CO641" s="412"/>
    </row>
    <row r="642" spans="1:93" s="4" customFormat="1" x14ac:dyDescent="0.25">
      <c r="A642" s="84"/>
      <c r="B642" s="84"/>
      <c r="C642" s="14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  <c r="AV642" s="19"/>
      <c r="AW642" s="19"/>
      <c r="AX642" s="19"/>
      <c r="AY642" s="19"/>
      <c r="AZ642" s="19"/>
      <c r="BA642" s="19"/>
      <c r="BB642" s="19"/>
      <c r="BC642" s="19"/>
      <c r="BD642" s="19"/>
      <c r="BE642" s="19"/>
      <c r="BF642" s="19"/>
      <c r="BG642" s="19"/>
      <c r="BH642" s="19"/>
      <c r="BI642" s="19"/>
      <c r="BJ642" s="19"/>
      <c r="BK642" s="19"/>
      <c r="BL642" s="19"/>
      <c r="BM642" s="19"/>
      <c r="BN642" s="19"/>
      <c r="BO642" s="19"/>
      <c r="BP642" s="19"/>
      <c r="BQ642" s="19"/>
      <c r="BR642" s="19"/>
      <c r="BS642" s="19"/>
      <c r="BT642" s="19"/>
      <c r="BU642" s="19"/>
      <c r="BV642" s="19"/>
      <c r="BW642" s="19"/>
      <c r="BX642" s="19"/>
      <c r="BY642" s="19"/>
      <c r="BZ642" s="19"/>
      <c r="CA642" s="19"/>
      <c r="CB642" s="19"/>
      <c r="CC642" s="19"/>
      <c r="CD642" s="19"/>
      <c r="CE642" s="19"/>
      <c r="CF642" s="19"/>
      <c r="CG642" s="19"/>
      <c r="CH642" s="19"/>
      <c r="CI642" s="19"/>
      <c r="CJ642" s="19"/>
      <c r="CK642" s="19"/>
      <c r="CL642" s="19"/>
      <c r="CM642" s="84"/>
      <c r="CN642" s="14"/>
      <c r="CO642" s="412"/>
    </row>
    <row r="643" spans="1:93" s="4" customFormat="1" x14ac:dyDescent="0.25">
      <c r="A643" s="84"/>
      <c r="B643" s="84"/>
      <c r="C643" s="14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  <c r="AV643" s="19"/>
      <c r="AW643" s="19"/>
      <c r="AX643" s="19"/>
      <c r="AY643" s="19"/>
      <c r="AZ643" s="19"/>
      <c r="BA643" s="19"/>
      <c r="BB643" s="19"/>
      <c r="BC643" s="19"/>
      <c r="BD643" s="19"/>
      <c r="BE643" s="19"/>
      <c r="BF643" s="19"/>
      <c r="BG643" s="19"/>
      <c r="BH643" s="19"/>
      <c r="BI643" s="19"/>
      <c r="BJ643" s="19"/>
      <c r="BK643" s="19"/>
      <c r="BL643" s="19"/>
      <c r="BM643" s="19"/>
      <c r="BN643" s="19"/>
      <c r="BO643" s="19"/>
      <c r="BP643" s="19"/>
      <c r="BQ643" s="19"/>
      <c r="BR643" s="19"/>
      <c r="BS643" s="19"/>
      <c r="BT643" s="19"/>
      <c r="BU643" s="19"/>
      <c r="BV643" s="19"/>
      <c r="BW643" s="19"/>
      <c r="BX643" s="19"/>
      <c r="BY643" s="19"/>
      <c r="BZ643" s="19"/>
      <c r="CA643" s="19"/>
      <c r="CB643" s="19"/>
      <c r="CC643" s="19"/>
      <c r="CD643" s="19"/>
      <c r="CE643" s="19"/>
      <c r="CF643" s="19"/>
      <c r="CG643" s="19"/>
      <c r="CH643" s="19"/>
      <c r="CI643" s="19"/>
      <c r="CJ643" s="19"/>
      <c r="CK643" s="19"/>
      <c r="CL643" s="19"/>
      <c r="CM643" s="84"/>
      <c r="CN643" s="14"/>
      <c r="CO643" s="412"/>
    </row>
  </sheetData>
  <autoFilter ref="A17:CL17"/>
  <mergeCells count="44">
    <mergeCell ref="AP1:AS1"/>
    <mergeCell ref="AP2:AS2"/>
    <mergeCell ref="AP3:AS3"/>
    <mergeCell ref="F14:G15"/>
    <mergeCell ref="A4:AR4"/>
    <mergeCell ref="A5:AH5"/>
    <mergeCell ref="R15:S15"/>
    <mergeCell ref="B14:B16"/>
    <mergeCell ref="C14:C16"/>
    <mergeCell ref="D14:D16"/>
    <mergeCell ref="E14:E16"/>
    <mergeCell ref="T14:U15"/>
    <mergeCell ref="V14:X15"/>
    <mergeCell ref="N14:N16"/>
    <mergeCell ref="O14:O16"/>
    <mergeCell ref="A6:AW6"/>
    <mergeCell ref="BH15:BL15"/>
    <mergeCell ref="K15:M15"/>
    <mergeCell ref="AD15:AH15"/>
    <mergeCell ref="AI15:AM15"/>
    <mergeCell ref="AN15:AR15"/>
    <mergeCell ref="AS15:AW15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AX15:BB15"/>
    <mergeCell ref="BR15:BV15"/>
    <mergeCell ref="P14:S14"/>
    <mergeCell ref="H15:J15"/>
    <mergeCell ref="P15:Q15"/>
    <mergeCell ref="CM14:CM16"/>
    <mergeCell ref="CN14:CN16"/>
    <mergeCell ref="BW15:CA15"/>
    <mergeCell ref="CB15:CF15"/>
    <mergeCell ref="CL14:CL16"/>
    <mergeCell ref="CG15:CK15"/>
  </mergeCells>
  <phoneticPr fontId="0" type="noConversion"/>
  <printOptions horizontalCentered="1"/>
  <pageMargins left="0.39370078740157483" right="0.19685039370078741" top="0.59055118110236227" bottom="0.19685039370078741" header="0" footer="0"/>
  <pageSetup paperSize="8" scale="40" fitToWidth="2" orientation="landscape" r:id="rId1"/>
  <headerFooter differentFirst="1">
    <oddHeader>&amp;C&amp;P</oddHeader>
  </headerFooter>
  <rowBreaks count="1" manualBreakCount="1">
    <brk id="78" max="8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</vt:lpstr>
      <vt:lpstr>'Форма 2.'!Заголовки_для_печати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2020-04-08T07:58:46Z</cp:lastPrinted>
  <dcterms:created xsi:type="dcterms:W3CDTF">2017-03-30T06:08:10Z</dcterms:created>
  <dcterms:modified xsi:type="dcterms:W3CDTF">2020-07-08T09:17:24Z</dcterms:modified>
</cp:coreProperties>
</file>