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/>
</workbook>
</file>

<file path=xl/calcChain.xml><?xml version="1.0" encoding="utf-8"?>
<calcChain xmlns="http://schemas.openxmlformats.org/spreadsheetml/2006/main">
  <c r="AT60" i="1" l="1"/>
  <c r="AT53" i="1"/>
  <c r="AT81" i="1"/>
  <c r="W82" i="1" l="1"/>
  <c r="V82" i="1"/>
  <c r="U82" i="1"/>
  <c r="T82" i="1"/>
  <c r="V81" i="1"/>
  <c r="V26" i="1" s="1"/>
  <c r="T81" i="1"/>
  <c r="V78" i="1"/>
  <c r="V24" i="1" s="1"/>
  <c r="T78" i="1"/>
  <c r="V75" i="1"/>
  <c r="T75" i="1"/>
  <c r="W67" i="1"/>
  <c r="V67" i="1"/>
  <c r="U67" i="1"/>
  <c r="T67" i="1"/>
  <c r="V62" i="1"/>
  <c r="T62" i="1"/>
  <c r="W59" i="1"/>
  <c r="W58" i="1" s="1"/>
  <c r="V59" i="1"/>
  <c r="V58" i="1" s="1"/>
  <c r="T59" i="1"/>
  <c r="T58" i="1" s="1"/>
  <c r="V53" i="1"/>
  <c r="T53" i="1"/>
  <c r="V52" i="1"/>
  <c r="T52" i="1"/>
  <c r="V50" i="1"/>
  <c r="T50" i="1"/>
  <c r="V49" i="1"/>
  <c r="T49" i="1"/>
  <c r="W48" i="1"/>
  <c r="W22" i="1" s="1"/>
  <c r="V29" i="1"/>
  <c r="V28" i="1" s="1"/>
  <c r="V21" i="1" s="1"/>
  <c r="T29" i="1"/>
  <c r="W28" i="1"/>
  <c r="W27" i="1" s="1"/>
  <c r="U28" i="1"/>
  <c r="U27" i="1" s="1"/>
  <c r="T28" i="1"/>
  <c r="T21" i="1" s="1"/>
  <c r="W26" i="1"/>
  <c r="U26" i="1"/>
  <c r="T26" i="1"/>
  <c r="W24" i="1"/>
  <c r="U24" i="1"/>
  <c r="T24" i="1"/>
  <c r="W21" i="1"/>
  <c r="T48" i="1" l="1"/>
  <c r="T27" i="1" s="1"/>
  <c r="U21" i="1"/>
  <c r="W20" i="1"/>
  <c r="V48" i="1"/>
  <c r="V22" i="1" s="1"/>
  <c r="V20" i="1" s="1"/>
  <c r="T22" i="1"/>
  <c r="T20" i="1" s="1"/>
  <c r="V27" i="1"/>
  <c r="AT59" i="1"/>
  <c r="AT82" i="1"/>
  <c r="AT26" i="1" s="1"/>
  <c r="AU59" i="1"/>
  <c r="AT67" i="1" l="1"/>
  <c r="AU67" i="1"/>
  <c r="AU58" i="1" l="1"/>
  <c r="AX60" i="1"/>
  <c r="AU78" i="1"/>
  <c r="AU24" i="1" s="1"/>
  <c r="AU82" i="1"/>
  <c r="AU81" i="1" s="1"/>
  <c r="AU26" i="1" s="1"/>
  <c r="AU53" i="1"/>
  <c r="AU52" i="1" s="1"/>
  <c r="AT52" i="1"/>
  <c r="AT49" i="1" s="1"/>
  <c r="AT48" i="1" s="1"/>
  <c r="AT22" i="1" s="1"/>
  <c r="AT20" i="1" s="1"/>
  <c r="AT58" i="1"/>
  <c r="AU50" i="1"/>
  <c r="C53" i="1"/>
  <c r="AU62" i="1"/>
  <c r="AT62" i="1"/>
  <c r="AT29" i="1"/>
  <c r="AT28" i="1" s="1"/>
  <c r="AT21" i="1" s="1"/>
  <c r="AT50" i="1"/>
  <c r="AT75" i="1"/>
  <c r="AT24" i="1"/>
  <c r="AU75" i="1"/>
  <c r="AU29" i="1"/>
  <c r="AU28" i="1" s="1"/>
  <c r="AU21" i="1" s="1"/>
  <c r="M29" i="1"/>
  <c r="M28" i="1" s="1"/>
  <c r="K29" i="1"/>
  <c r="K28" i="1" s="1"/>
  <c r="AU49" i="1" l="1"/>
  <c r="AU48" i="1" s="1"/>
  <c r="AU22" i="1" s="1"/>
  <c r="AU20" i="1" s="1"/>
  <c r="AX59" i="1"/>
  <c r="AU27" i="1" l="1"/>
  <c r="AT27" i="1" l="1"/>
</calcChain>
</file>

<file path=xl/sharedStrings.xml><?xml version="1.0" encoding="utf-8"?>
<sst xmlns="http://schemas.openxmlformats.org/spreadsheetml/2006/main" count="2819" uniqueCount="227">
  <si>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</si>
  <si>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</si>
  <si>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</si>
  <si>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</si>
  <si>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</si>
  <si>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</si>
  <si>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</si>
  <si>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</si>
  <si>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</si>
  <si>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</si>
  <si>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</si>
  <si>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</si>
  <si>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</si>
  <si>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</si>
  <si>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</si>
  <si>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</si>
  <si>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</si>
  <si>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</si>
  <si>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</si>
  <si>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</si>
  <si>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</si>
  <si>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</si>
  <si>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</si>
  <si>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</si>
  <si>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</si>
  <si>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</si>
  <si>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</si>
  <si>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</si>
  <si>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</si>
  <si>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</si>
  <si>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</si>
  <si>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</si>
  <si>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</si>
  <si>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</si>
  <si>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</si>
  <si>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</si>
  <si>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</si>
  <si>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</si>
  <si>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</si>
  <si>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</si>
  <si>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</si>
  <si>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</si>
  <si>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</si>
  <si>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</si>
  <si>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</si>
  <si>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</si>
  <si>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</si>
  <si>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</si>
  <si>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</si>
  <si>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</si>
  <si>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</si>
  <si>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</si>
  <si>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</si>
  <si>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</si>
  <si>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</si>
  <si>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</si>
  <si>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</si>
  <si>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</si>
  <si>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</si>
  <si>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</si>
  <si>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</si>
  <si>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</si>
  <si>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</si>
  <si>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</si>
  <si>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</si>
  <si>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</si>
  <si>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</si>
  <si>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</si>
  <si>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</si>
  <si>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</si>
  <si>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</si>
  <si>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</si>
  <si>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</si>
  <si>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</si>
  <si>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</si>
  <si>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</si>
  <si>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</si>
  <si>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</si>
  <si>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</si>
  <si>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</si>
  <si>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</si>
  <si>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</si>
  <si>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</si>
  <si>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</si>
  <si>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</si>
  <si>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</si>
  <si>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</si>
  <si>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</si>
  <si>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</si>
  <si>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</si>
  <si>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</si>
  <si>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</si>
  <si>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</si>
  <si>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</si>
  <si>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</si>
  <si>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</si>
  <si>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</si>
  <si>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</si>
  <si>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</si>
  <si>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</si>
  <si>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</si>
  <si>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</si>
  <si>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</si>
  <si>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</si>
  <si>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</si>
  <si>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</si>
  <si>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</si>
  <si>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</si>
  <si>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</si>
  <si>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</si>
  <si>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</si>
  <si>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</si>
  <si>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</si>
  <si>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</si>
  <si>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</si>
  <si>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</si>
  <si>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</si>
  <si>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</si>
  <si>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</si>
  <si>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</si>
  <si>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</si>
  <si>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</si>
  <si>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</si>
  <si>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</si>
  <si>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</si>
  <si>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</si>
  <si>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</si>
  <si>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</si>
  <si>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</si>
  <si>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</si>
  <si>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</si>
  <si>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</si>
  <si>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</si>
  <si>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</si>
  <si>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</si>
  <si>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</si>
  <si>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</si>
  <si>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</si>
  <si>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</si>
  <si>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</si>
  <si>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</si>
  <si>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</si>
  <si>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</si>
  <si>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</si>
  <si>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</si>
  <si>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</si>
  <si>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</si>
  <si>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</si>
  <si>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</si>
  <si>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</si>
  <si>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</si>
  <si>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</si>
  <si>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</si>
  <si>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</si>
  <si>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</si>
  <si>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</si>
  <si>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</si>
  <si>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</si>
  <si>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</si>
  <si>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</si>
  <si>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</si>
  <si>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</si>
  <si>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</si>
  <si>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</si>
  <si>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</si>
  <si>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</si>
  <si>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</si>
  <si>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</si>
  <si>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</si>
  <si>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</si>
  <si>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</si>
  <si>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</si>
  <si>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</si>
  <si>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</si>
  <si>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</si>
  <si>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</si>
  <si>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</si>
  <si>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</si>
  <si>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</si>
  <si>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</si>
  <si>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</si>
  <si>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</si>
  <si>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</si>
  <si>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</si>
  <si>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</si>
  <si>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</si>
  <si>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</si>
  <si>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</si>
  <si>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</si>
  <si>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</si>
  <si>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</si>
  <si>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</si>
  <si>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</si>
  <si>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</si>
  <si>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</si>
  <si>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Показатель замены линий электропередач, км</t>
  </si>
  <si>
    <t>Приобретение основных средств</t>
  </si>
  <si>
    <t>1.4.2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</si>
  <si>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</si>
  <si>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</si>
  <si>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</si>
  <si>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</si>
  <si>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</si>
  <si>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 xml:space="preserve">Реконструкция Оборудования ТП </t>
  </si>
  <si>
    <t>G-1.2.3.5.1</t>
  </si>
  <si>
    <t>Подъемник самоходный</t>
  </si>
  <si>
    <t>Трансформаторы  ТМГ 400/6-0,4 Y/Yн-0, ТМГ 11-250/6/0.4 Y/Yн-0</t>
  </si>
  <si>
    <t>1.6.5.</t>
  </si>
  <si>
    <t>K-1.6.5.1</t>
  </si>
  <si>
    <t>K-1.6.5.2</t>
  </si>
  <si>
    <t>K-1.6.5.3</t>
  </si>
  <si>
    <t xml:space="preserve">ГАЗ 27527 Соболь Комби </t>
  </si>
  <si>
    <t xml:space="preserve">на 2020 год </t>
  </si>
  <si>
    <t>Год раскрытия информации: 2019 год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</si>
  <si>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</si>
  <si>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</si>
  <si>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1.2.1.2.2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</si>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</sst>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3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left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0" fontId="10" fillId="4" borderId="1" xfId="2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6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166" fontId="1" fillId="0" borderId="0" xfId="2" applyNumberFormat="1" applyFont="1" applyAlignment="1">
      <alignment vertical="center"/>
    </xf>
    <xf numFmtId="0" fontId="1" fillId="0" borderId="0" xfId="2" applyFont="1" applyAlignment="1">
      <alignment vertical="center"/>
    </xf>
    <xf numFmtId="4" fontId="2" fillId="4" borderId="1" xfId="0" applyNumberFormat="1" applyFont="1" applyFill="1" applyBorder="1" applyAlignment="1">
      <alignment horizontal="center" vertical="center" shrinkToFit="1"/>
    </xf>
    <xf numFmtId="4" fontId="6" fillId="4" borderId="1" xfId="2" applyNumberFormat="1" applyFont="1" applyFill="1" applyBorder="1" applyAlignment="1">
      <alignment horizontal="center" vertical="center"/>
    </xf>
    <xf numFmtId="0" fontId="2" fillId="4" borderId="0" xfId="4" applyFont="1" applyFill="1" applyAlignment="1">
      <alignment horizontal="right" vertical="center"/>
    </xf>
    <xf numFmtId="0" fontId="2" fillId="4" borderId="0" xfId="4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topLeftCell="A48" zoomScaleNormal="100" zoomScaleSheetLayoutView="100" workbookViewId="0">
      <selection activeCell="P51" sqref="P51"/>
    </sheetView>
  </sheetViews>
  <sheetFormatPr defaultRowHeight="12.75" outlineLevelRow="1" outlineLevelCol="1" x14ac:dyDescent="0.2"/>
  <cols>
    <col min="1" max="1" width="10.25" style="5" customWidth="1"/>
    <col min="2" max="2" width="35.25" style="85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6"/>
      <c r="AU1" s="107" t="s">
        <v>125</v>
      </c>
      <c r="AV1" s="107"/>
      <c r="AW1" s="107"/>
    </row>
    <row r="2" spans="1:49" s="15" customFormat="1" ht="18.75" x14ac:dyDescent="0.2">
      <c r="A2" s="14"/>
      <c r="B2" s="76"/>
      <c r="T2" s="16"/>
      <c r="U2" s="108"/>
      <c r="V2" s="108"/>
      <c r="W2" s="108"/>
      <c r="X2" s="108"/>
      <c r="Y2" s="108"/>
      <c r="Z2" s="108"/>
      <c r="AA2" s="108"/>
      <c r="AB2" s="108"/>
      <c r="AC2" s="16"/>
      <c r="AU2" s="107" t="s">
        <v>126</v>
      </c>
      <c r="AV2" s="107"/>
      <c r="AW2" s="107"/>
    </row>
    <row r="3" spans="1:49" s="15" customFormat="1" ht="18.75" x14ac:dyDescent="0.2">
      <c r="A3" s="14"/>
      <c r="B3" s="76"/>
      <c r="T3" s="17"/>
      <c r="U3" s="17"/>
      <c r="V3" s="17"/>
      <c r="W3" s="17"/>
      <c r="X3" s="17"/>
      <c r="Y3" s="17"/>
      <c r="Z3" s="17"/>
      <c r="AA3" s="17"/>
      <c r="AB3" s="17"/>
      <c r="AC3" s="17"/>
      <c r="AU3" s="107" t="s">
        <v>193</v>
      </c>
      <c r="AV3" s="107"/>
      <c r="AW3" s="107"/>
    </row>
    <row r="4" spans="1:49" s="15" customFormat="1" ht="18.75" x14ac:dyDescent="0.2">
      <c r="A4" s="105" t="s">
        <v>127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</row>
    <row r="5" spans="1:49" s="15" customFormat="1" ht="18.75" x14ac:dyDescent="0.2">
      <c r="A5" s="105" t="s">
        <v>212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105" t="s">
        <v>143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</row>
    <row r="8" spans="1:49" s="15" customFormat="1" ht="15.75" x14ac:dyDescent="0.2">
      <c r="A8" s="106" t="s">
        <v>128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</row>
    <row r="9" spans="1:49" s="15" customFormat="1" x14ac:dyDescent="0.2">
      <c r="A9" s="20"/>
      <c r="B9" s="76"/>
    </row>
    <row r="10" spans="1:49" s="15" customFormat="1" ht="18.75" x14ac:dyDescent="0.2">
      <c r="A10" s="105" t="s">
        <v>213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10" t="s">
        <v>194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</row>
    <row r="13" spans="1:49" s="17" customFormat="1" ht="15.75" x14ac:dyDescent="0.2">
      <c r="A13" s="112" t="s">
        <v>129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</row>
    <row r="14" spans="1:49" s="17" customFormat="1" ht="18.75" x14ac:dyDescent="0.3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</row>
    <row r="15" spans="1:49" s="23" customFormat="1" x14ac:dyDescent="0.25">
      <c r="A15" s="109" t="s">
        <v>130</v>
      </c>
      <c r="B15" s="109" t="s">
        <v>131</v>
      </c>
      <c r="C15" s="109" t="s">
        <v>132</v>
      </c>
      <c r="D15" s="109" t="s">
        <v>133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</row>
    <row r="16" spans="1:49" s="25" customFormat="1" ht="57.75" customHeight="1" x14ac:dyDescent="0.2">
      <c r="A16" s="109"/>
      <c r="B16" s="109"/>
      <c r="C16" s="109"/>
      <c r="D16" s="109" t="s">
        <v>134</v>
      </c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 t="s">
        <v>135</v>
      </c>
      <c r="U16" s="109"/>
      <c r="V16" s="109"/>
      <c r="W16" s="109"/>
      <c r="X16" s="109"/>
      <c r="Y16" s="109"/>
      <c r="Z16" s="109"/>
      <c r="AA16" s="109"/>
      <c r="AB16" s="109"/>
      <c r="AC16" s="109"/>
      <c r="AD16" s="109" t="s">
        <v>136</v>
      </c>
      <c r="AE16" s="109"/>
      <c r="AF16" s="109"/>
      <c r="AG16" s="109"/>
      <c r="AH16" s="109" t="s">
        <v>137</v>
      </c>
      <c r="AI16" s="109"/>
      <c r="AJ16" s="109"/>
      <c r="AK16" s="109"/>
      <c r="AL16" s="109" t="s">
        <v>138</v>
      </c>
      <c r="AM16" s="109"/>
      <c r="AN16" s="109"/>
      <c r="AO16" s="109"/>
      <c r="AP16" s="109"/>
      <c r="AQ16" s="109"/>
      <c r="AR16" s="109" t="s">
        <v>139</v>
      </c>
      <c r="AS16" s="109"/>
      <c r="AT16" s="109"/>
      <c r="AU16" s="109"/>
      <c r="AV16" s="109" t="s">
        <v>140</v>
      </c>
      <c r="AW16" s="109"/>
    </row>
    <row r="17" spans="1:49" s="26" customFormat="1" ht="150" customHeight="1" x14ac:dyDescent="0.2">
      <c r="A17" s="109"/>
      <c r="B17" s="109"/>
      <c r="C17" s="109"/>
      <c r="D17" s="109" t="s">
        <v>141</v>
      </c>
      <c r="E17" s="109"/>
      <c r="F17" s="109" t="s">
        <v>142</v>
      </c>
      <c r="G17" s="109"/>
      <c r="H17" s="109" t="s">
        <v>0</v>
      </c>
      <c r="I17" s="109"/>
      <c r="J17" s="109" t="s">
        <v>1</v>
      </c>
      <c r="K17" s="109"/>
      <c r="L17" s="109" t="s">
        <v>2</v>
      </c>
      <c r="M17" s="109"/>
      <c r="N17" s="109" t="s">
        <v>3</v>
      </c>
      <c r="O17" s="109"/>
      <c r="P17" s="109" t="s">
        <v>4</v>
      </c>
      <c r="Q17" s="109"/>
      <c r="R17" s="109" t="s">
        <v>5</v>
      </c>
      <c r="S17" s="109"/>
      <c r="T17" s="109" t="s">
        <v>6</v>
      </c>
      <c r="U17" s="109"/>
      <c r="V17" s="109" t="s">
        <v>195</v>
      </c>
      <c r="W17" s="109"/>
      <c r="X17" s="109" t="s">
        <v>7</v>
      </c>
      <c r="Y17" s="109"/>
      <c r="Z17" s="109" t="s">
        <v>8</v>
      </c>
      <c r="AA17" s="109"/>
      <c r="AB17" s="109" t="s">
        <v>9</v>
      </c>
      <c r="AC17" s="109"/>
      <c r="AD17" s="109" t="s">
        <v>10</v>
      </c>
      <c r="AE17" s="109"/>
      <c r="AF17" s="109" t="s">
        <v>11</v>
      </c>
      <c r="AG17" s="109"/>
      <c r="AH17" s="109" t="s">
        <v>12</v>
      </c>
      <c r="AI17" s="109"/>
      <c r="AJ17" s="109" t="s">
        <v>13</v>
      </c>
      <c r="AK17" s="109"/>
      <c r="AL17" s="109" t="s">
        <v>14</v>
      </c>
      <c r="AM17" s="109"/>
      <c r="AN17" s="109" t="s">
        <v>15</v>
      </c>
      <c r="AO17" s="109"/>
      <c r="AP17" s="109" t="s">
        <v>16</v>
      </c>
      <c r="AQ17" s="109"/>
      <c r="AR17" s="109" t="s">
        <v>17</v>
      </c>
      <c r="AS17" s="109"/>
      <c r="AT17" s="109" t="s">
        <v>18</v>
      </c>
      <c r="AU17" s="109"/>
      <c r="AV17" s="109" t="s">
        <v>19</v>
      </c>
      <c r="AW17" s="109"/>
    </row>
    <row r="18" spans="1:49" s="25" customFormat="1" ht="52.5" customHeight="1" x14ac:dyDescent="0.2">
      <c r="A18" s="109"/>
      <c r="B18" s="109"/>
      <c r="C18" s="109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0" t="s">
        <v>20</v>
      </c>
      <c r="U18" s="27" t="s">
        <v>21</v>
      </c>
      <c r="V18" s="90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1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2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 t="s">
        <v>188</v>
      </c>
      <c r="L20" s="7" t="s">
        <v>188</v>
      </c>
      <c r="M20" s="12" t="s">
        <v>188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22.137879999999999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 t="s">
        <v>188</v>
      </c>
      <c r="L21" s="7" t="s">
        <v>188</v>
      </c>
      <c r="M21" s="12" t="s">
        <v>188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15.90324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T78</f>
        <v>0</v>
      </c>
      <c r="U24" s="12">
        <f>U78</f>
        <v>0</v>
      </c>
      <c r="V24" s="50">
        <f>V78</f>
        <v>0</v>
      </c>
      <c r="W24" s="12">
        <f>W78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AT78</f>
        <v>0</v>
      </c>
      <c r="AU24" s="50">
        <f>AU78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6.2346399999999997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7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T28+T48+T75+T78+T80+T81</f>
        <v>0.63</v>
      </c>
      <c r="U27" s="51">
        <f t="shared" ref="U27:W27" si="0">U28+U32+U35+U44</f>
        <v>0</v>
      </c>
      <c r="V27" s="51">
        <f>V28+V48+V75+V78+V80+V81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AT28+AT48+AT75+AT78+AT80+AT81</f>
        <v>22.137879999999999</v>
      </c>
      <c r="AU27" s="51">
        <f>AU28+AU48+AU75+AU78+AU80+AU81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3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8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79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3">
        <v>0</v>
      </c>
      <c r="L30" s="39">
        <v>0</v>
      </c>
      <c r="M30" s="33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79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3">
        <v>0</v>
      </c>
      <c r="L31" s="39">
        <v>0</v>
      </c>
      <c r="M31" s="33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79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3">
        <v>0</v>
      </c>
      <c r="L32" s="39">
        <v>0</v>
      </c>
      <c r="M32" s="33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8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8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hidden="1" outlineLevel="1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hidden="1" outlineLevel="1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hidden="1" outlineLevel="1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hidden="1" outlineLevel="1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hidden="1" outlineLevel="1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hidden="1" outlineLevel="1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hidden="1" outlineLevel="1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hidden="1" outlineLevel="1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collapsed="1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hidden="1" outlineLevel="1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hidden="1" outlineLevel="1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collapsed="1" x14ac:dyDescent="0.2">
      <c r="A48" s="32" t="s">
        <v>159</v>
      </c>
      <c r="B48" s="63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T49+T58+T62+T72</f>
        <v>0.63</v>
      </c>
      <c r="U48" s="33"/>
      <c r="V48" s="52">
        <f>V49+V58+V62+V72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AT49+AT58+AT62+AT72</f>
        <v>15.90324</v>
      </c>
      <c r="AU48" s="52">
        <f>AU49+AU58+AU62+AU72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0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12.61459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79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5" t="s">
        <v>203</v>
      </c>
      <c r="C51" s="66" t="s">
        <v>226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79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11.190300000000001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1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SUM(T54:T57)</f>
        <v>0</v>
      </c>
      <c r="U53" s="7">
        <v>0</v>
      </c>
      <c r="V53" s="50">
        <f>SUM(V54:V57)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SUM(AT54:AT57)</f>
        <v>11.190300000000001</v>
      </c>
      <c r="AU53" s="50">
        <f>SUM(AU54:AU57)</f>
        <v>0</v>
      </c>
      <c r="AV53" s="7" t="s">
        <v>188</v>
      </c>
      <c r="AW53" s="7" t="s">
        <v>188</v>
      </c>
    </row>
    <row r="54" spans="1:50" ht="60.75" customHeight="1" x14ac:dyDescent="0.2">
      <c r="A54" s="64" t="s">
        <v>187</v>
      </c>
      <c r="B54" s="65" t="s">
        <v>198</v>
      </c>
      <c r="C54" s="66" t="s">
        <v>199</v>
      </c>
      <c r="D54" s="68"/>
      <c r="E54" s="68"/>
      <c r="F54" s="68"/>
      <c r="G54" s="68"/>
      <c r="H54" s="68"/>
      <c r="I54" s="68"/>
      <c r="J54" s="68"/>
      <c r="K54" s="69"/>
      <c r="L54" s="68"/>
      <c r="M54" s="69"/>
      <c r="N54" s="68"/>
      <c r="O54" s="68"/>
      <c r="P54" s="68"/>
      <c r="Q54" s="68"/>
      <c r="R54" s="68"/>
      <c r="S54" s="68"/>
      <c r="T54" s="72">
        <v>0</v>
      </c>
      <c r="U54" s="7">
        <v>0</v>
      </c>
      <c r="V54" s="72">
        <v>0</v>
      </c>
      <c r="W54" s="7">
        <v>0</v>
      </c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72">
        <v>0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4" t="s">
        <v>187</v>
      </c>
      <c r="B55" s="82" t="s">
        <v>200</v>
      </c>
      <c r="C55" s="66" t="s">
        <v>199</v>
      </c>
      <c r="D55" s="68"/>
      <c r="E55" s="68"/>
      <c r="F55" s="68"/>
      <c r="G55" s="68"/>
      <c r="H55" s="68"/>
      <c r="I55" s="68"/>
      <c r="J55" s="68"/>
      <c r="K55" s="69"/>
      <c r="L55" s="68"/>
      <c r="M55" s="69"/>
      <c r="N55" s="68"/>
      <c r="O55" s="68"/>
      <c r="P55" s="68"/>
      <c r="Q55" s="68"/>
      <c r="R55" s="68"/>
      <c r="S55" s="68"/>
      <c r="T55" s="72">
        <v>0</v>
      </c>
      <c r="U55" s="7">
        <v>0</v>
      </c>
      <c r="V55" s="72">
        <v>0</v>
      </c>
      <c r="W55" s="7">
        <v>0</v>
      </c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72">
        <v>7.2039200000000001</v>
      </c>
      <c r="AU55" s="72">
        <v>0</v>
      </c>
      <c r="AV55" s="68" t="s">
        <v>188</v>
      </c>
      <c r="AW55" s="68" t="s">
        <v>188</v>
      </c>
    </row>
    <row r="56" spans="1:50" ht="40.5" customHeight="1" x14ac:dyDescent="0.2">
      <c r="A56" s="64" t="s">
        <v>216</v>
      </c>
      <c r="B56" s="87" t="s">
        <v>214</v>
      </c>
      <c r="C56" s="66" t="s">
        <v>215</v>
      </c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8"/>
      <c r="O56" s="68"/>
      <c r="P56" s="68"/>
      <c r="Q56" s="68"/>
      <c r="R56" s="68"/>
      <c r="S56" s="68"/>
      <c r="T56" s="72"/>
      <c r="U56" s="7"/>
      <c r="V56" s="72"/>
      <c r="W56" s="7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72">
        <v>3.98638</v>
      </c>
      <c r="AU56" s="72">
        <v>0</v>
      </c>
      <c r="AV56" s="68" t="s">
        <v>188</v>
      </c>
      <c r="AW56" s="68" t="s">
        <v>188</v>
      </c>
    </row>
    <row r="57" spans="1:50" ht="19.5" customHeight="1" x14ac:dyDescent="0.2">
      <c r="A57" s="64" t="s">
        <v>187</v>
      </c>
      <c r="B57" s="82" t="s">
        <v>201</v>
      </c>
      <c r="C57" s="66" t="s">
        <v>199</v>
      </c>
      <c r="D57" s="68"/>
      <c r="E57" s="68"/>
      <c r="F57" s="68"/>
      <c r="G57" s="68"/>
      <c r="H57" s="68"/>
      <c r="I57" s="68"/>
      <c r="J57" s="68"/>
      <c r="K57" s="69"/>
      <c r="L57" s="68"/>
      <c r="M57" s="69"/>
      <c r="N57" s="68"/>
      <c r="O57" s="68"/>
      <c r="P57" s="68"/>
      <c r="Q57" s="68"/>
      <c r="R57" s="68"/>
      <c r="S57" s="68"/>
      <c r="T57" s="72">
        <v>0</v>
      </c>
      <c r="U57" s="7">
        <v>0</v>
      </c>
      <c r="V57" s="72">
        <v>0</v>
      </c>
      <c r="W57" s="7">
        <v>0</v>
      </c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72">
        <v>0</v>
      </c>
      <c r="AU57" s="72">
        <v>0</v>
      </c>
      <c r="AV57" s="68" t="s">
        <v>188</v>
      </c>
      <c r="AW57" s="68" t="s">
        <v>188</v>
      </c>
    </row>
    <row r="58" spans="1:50" s="46" customFormat="1" ht="38.25" x14ac:dyDescent="0.2">
      <c r="A58" s="44" t="s">
        <v>163</v>
      </c>
      <c r="B58" s="80" t="s">
        <v>104</v>
      </c>
      <c r="C58" s="44" t="s">
        <v>70</v>
      </c>
      <c r="D58" s="45" t="s">
        <v>188</v>
      </c>
      <c r="E58" s="45" t="s">
        <v>188</v>
      </c>
      <c r="F58" s="45" t="s">
        <v>188</v>
      </c>
      <c r="G58" s="45" t="s">
        <v>188</v>
      </c>
      <c r="H58" s="45" t="s">
        <v>188</v>
      </c>
      <c r="I58" s="45" t="s">
        <v>188</v>
      </c>
      <c r="J58" s="45" t="s">
        <v>188</v>
      </c>
      <c r="K58" s="45" t="s">
        <v>188</v>
      </c>
      <c r="L58" s="45" t="s">
        <v>188</v>
      </c>
      <c r="M58" s="45" t="s">
        <v>188</v>
      </c>
      <c r="N58" s="45" t="s">
        <v>188</v>
      </c>
      <c r="O58" s="45" t="s">
        <v>188</v>
      </c>
      <c r="P58" s="45" t="s">
        <v>188</v>
      </c>
      <c r="Q58" s="45" t="s">
        <v>188</v>
      </c>
      <c r="R58" s="45" t="s">
        <v>188</v>
      </c>
      <c r="S58" s="45" t="s">
        <v>188</v>
      </c>
      <c r="T58" s="55">
        <f>T59</f>
        <v>0</v>
      </c>
      <c r="U58" s="45" t="s">
        <v>188</v>
      </c>
      <c r="V58" s="55">
        <f>V59</f>
        <v>2.94</v>
      </c>
      <c r="W58" s="45">
        <f>W59</f>
        <v>0</v>
      </c>
      <c r="X58" s="45" t="s">
        <v>188</v>
      </c>
      <c r="Y58" s="45" t="s">
        <v>188</v>
      </c>
      <c r="Z58" s="45" t="s">
        <v>188</v>
      </c>
      <c r="AA58" s="45" t="s">
        <v>188</v>
      </c>
      <c r="AB58" s="45" t="s">
        <v>188</v>
      </c>
      <c r="AC58" s="45" t="s">
        <v>188</v>
      </c>
      <c r="AD58" s="45" t="s">
        <v>188</v>
      </c>
      <c r="AE58" s="45" t="s">
        <v>188</v>
      </c>
      <c r="AF58" s="45" t="s">
        <v>188</v>
      </c>
      <c r="AG58" s="45" t="s">
        <v>188</v>
      </c>
      <c r="AH58" s="45" t="s">
        <v>188</v>
      </c>
      <c r="AI58" s="45" t="s">
        <v>188</v>
      </c>
      <c r="AJ58" s="45" t="s">
        <v>188</v>
      </c>
      <c r="AK58" s="45" t="s">
        <v>188</v>
      </c>
      <c r="AL58" s="45" t="s">
        <v>188</v>
      </c>
      <c r="AM58" s="45" t="s">
        <v>188</v>
      </c>
      <c r="AN58" s="45" t="s">
        <v>188</v>
      </c>
      <c r="AO58" s="45" t="s">
        <v>188</v>
      </c>
      <c r="AP58" s="45" t="s">
        <v>188</v>
      </c>
      <c r="AQ58" s="45" t="s">
        <v>188</v>
      </c>
      <c r="AR58" s="45" t="s">
        <v>188</v>
      </c>
      <c r="AS58" s="45" t="s">
        <v>188</v>
      </c>
      <c r="AT58" s="55">
        <f>AT59</f>
        <v>1.85385</v>
      </c>
      <c r="AU58" s="55">
        <f>AU59</f>
        <v>0</v>
      </c>
      <c r="AV58" s="45" t="s">
        <v>188</v>
      </c>
      <c r="AW58" s="45" t="s">
        <v>188</v>
      </c>
    </row>
    <row r="59" spans="1:50" s="43" customFormat="1" ht="25.5" x14ac:dyDescent="0.2">
      <c r="A59" s="41" t="s">
        <v>164</v>
      </c>
      <c r="B59" s="83" t="s">
        <v>105</v>
      </c>
      <c r="C59" s="41" t="s">
        <v>70</v>
      </c>
      <c r="D59" s="42" t="s">
        <v>188</v>
      </c>
      <c r="E59" s="42" t="s">
        <v>188</v>
      </c>
      <c r="F59" s="42" t="s">
        <v>188</v>
      </c>
      <c r="G59" s="42" t="s">
        <v>188</v>
      </c>
      <c r="H59" s="42" t="s">
        <v>188</v>
      </c>
      <c r="I59" s="42" t="s">
        <v>188</v>
      </c>
      <c r="J59" s="42" t="s">
        <v>188</v>
      </c>
      <c r="K59" s="42" t="s">
        <v>188</v>
      </c>
      <c r="L59" s="42" t="s">
        <v>188</v>
      </c>
      <c r="M59" s="42" t="s">
        <v>188</v>
      </c>
      <c r="N59" s="42" t="s">
        <v>188</v>
      </c>
      <c r="O59" s="42" t="s">
        <v>188</v>
      </c>
      <c r="P59" s="42" t="s">
        <v>188</v>
      </c>
      <c r="Q59" s="42" t="s">
        <v>188</v>
      </c>
      <c r="R59" s="42" t="s">
        <v>188</v>
      </c>
      <c r="S59" s="42" t="s">
        <v>188</v>
      </c>
      <c r="T59" s="56">
        <f>SUM(T60:T60)</f>
        <v>0</v>
      </c>
      <c r="U59" s="42" t="s">
        <v>188</v>
      </c>
      <c r="V59" s="56">
        <f>SUM(V60:V60)</f>
        <v>2.94</v>
      </c>
      <c r="W59" s="42">
        <f>SUM(W60:W60)</f>
        <v>0</v>
      </c>
      <c r="X59" s="42" t="s">
        <v>188</v>
      </c>
      <c r="Y59" s="42" t="s">
        <v>188</v>
      </c>
      <c r="Z59" s="42" t="s">
        <v>188</v>
      </c>
      <c r="AA59" s="42" t="s">
        <v>188</v>
      </c>
      <c r="AB59" s="42" t="s">
        <v>188</v>
      </c>
      <c r="AC59" s="42" t="s">
        <v>188</v>
      </c>
      <c r="AD59" s="42" t="s">
        <v>188</v>
      </c>
      <c r="AE59" s="42" t="s">
        <v>188</v>
      </c>
      <c r="AF59" s="42" t="s">
        <v>188</v>
      </c>
      <c r="AG59" s="42" t="s">
        <v>188</v>
      </c>
      <c r="AH59" s="42" t="s">
        <v>188</v>
      </c>
      <c r="AI59" s="42" t="s">
        <v>188</v>
      </c>
      <c r="AJ59" s="42" t="s">
        <v>188</v>
      </c>
      <c r="AK59" s="42" t="s">
        <v>188</v>
      </c>
      <c r="AL59" s="42" t="s">
        <v>188</v>
      </c>
      <c r="AM59" s="42" t="s">
        <v>188</v>
      </c>
      <c r="AN59" s="42" t="s">
        <v>188</v>
      </c>
      <c r="AO59" s="42" t="s">
        <v>188</v>
      </c>
      <c r="AP59" s="42" t="s">
        <v>188</v>
      </c>
      <c r="AQ59" s="42" t="s">
        <v>188</v>
      </c>
      <c r="AR59" s="42" t="s">
        <v>188</v>
      </c>
      <c r="AS59" s="42" t="s">
        <v>188</v>
      </c>
      <c r="AT59" s="56">
        <f>AT60</f>
        <v>1.85385</v>
      </c>
      <c r="AU59" s="56">
        <f>SUM(AU60:AU60)</f>
        <v>0</v>
      </c>
      <c r="AV59" s="42" t="s">
        <v>188</v>
      </c>
      <c r="AW59" s="42" t="s">
        <v>188</v>
      </c>
      <c r="AX59" s="86" t="e">
        <f>AU59-#REF!</f>
        <v>#REF!</v>
      </c>
    </row>
    <row r="60" spans="1:50" s="97" customFormat="1" ht="24.75" customHeight="1" x14ac:dyDescent="0.25">
      <c r="A60" s="32" t="s">
        <v>190</v>
      </c>
      <c r="B60" s="94" t="s">
        <v>202</v>
      </c>
      <c r="C60" s="91" t="s">
        <v>225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95">
        <v>0</v>
      </c>
      <c r="U60" s="33">
        <v>0</v>
      </c>
      <c r="V60" s="95">
        <v>2.94</v>
      </c>
      <c r="W60" s="33">
        <v>0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92">
        <f>1.1366+0.71725</f>
        <v>1.85385</v>
      </c>
      <c r="AU60" s="95">
        <v>0</v>
      </c>
      <c r="AV60" s="93" t="s">
        <v>188</v>
      </c>
      <c r="AW60" s="93" t="s">
        <v>188</v>
      </c>
      <c r="AX60" s="96" t="e">
        <f>AU60-#REF!</f>
        <v>#REF!</v>
      </c>
    </row>
    <row r="61" spans="1:50" ht="25.5" x14ac:dyDescent="0.2">
      <c r="A61" s="6" t="s">
        <v>165</v>
      </c>
      <c r="B61" s="59" t="s">
        <v>112</v>
      </c>
      <c r="C61" s="6" t="s">
        <v>70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68" t="s">
        <v>188</v>
      </c>
      <c r="U61" s="73">
        <v>0</v>
      </c>
      <c r="V61" s="68" t="s">
        <v>188</v>
      </c>
      <c r="W61" s="73">
        <v>0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68" t="s">
        <v>188</v>
      </c>
      <c r="AU61" s="68" t="s">
        <v>188</v>
      </c>
      <c r="AV61" s="68" t="s">
        <v>188</v>
      </c>
      <c r="AW61" s="68" t="s">
        <v>188</v>
      </c>
    </row>
    <row r="62" spans="1:50" s="46" customFormat="1" ht="25.5" x14ac:dyDescent="0.2">
      <c r="A62" s="44" t="s">
        <v>166</v>
      </c>
      <c r="B62" s="80" t="s">
        <v>113</v>
      </c>
      <c r="C62" s="44" t="s">
        <v>70</v>
      </c>
      <c r="D62" s="45" t="s">
        <v>188</v>
      </c>
      <c r="E62" s="45" t="s">
        <v>188</v>
      </c>
      <c r="F62" s="45" t="s">
        <v>188</v>
      </c>
      <c r="G62" s="45" t="s">
        <v>188</v>
      </c>
      <c r="H62" s="45" t="s">
        <v>188</v>
      </c>
      <c r="I62" s="45" t="s">
        <v>188</v>
      </c>
      <c r="J62" s="45" t="s">
        <v>188</v>
      </c>
      <c r="K62" s="45" t="s">
        <v>188</v>
      </c>
      <c r="L62" s="45" t="s">
        <v>188</v>
      </c>
      <c r="M62" s="45" t="s">
        <v>188</v>
      </c>
      <c r="N62" s="45" t="s">
        <v>188</v>
      </c>
      <c r="O62" s="45" t="s">
        <v>188</v>
      </c>
      <c r="P62" s="45" t="s">
        <v>188</v>
      </c>
      <c r="Q62" s="45" t="s">
        <v>188</v>
      </c>
      <c r="R62" s="45" t="s">
        <v>188</v>
      </c>
      <c r="S62" s="45" t="s">
        <v>188</v>
      </c>
      <c r="T62" s="55">
        <f>SUM(T63:T67)</f>
        <v>0</v>
      </c>
      <c r="U62" s="45">
        <v>0</v>
      </c>
      <c r="V62" s="55">
        <f>SUM(V63:V67)</f>
        <v>0</v>
      </c>
      <c r="W62" s="45">
        <v>0</v>
      </c>
      <c r="X62" s="45" t="s">
        <v>188</v>
      </c>
      <c r="Y62" s="45" t="s">
        <v>188</v>
      </c>
      <c r="Z62" s="45" t="s">
        <v>188</v>
      </c>
      <c r="AA62" s="45" t="s">
        <v>188</v>
      </c>
      <c r="AB62" s="45" t="s">
        <v>188</v>
      </c>
      <c r="AC62" s="45" t="s">
        <v>188</v>
      </c>
      <c r="AD62" s="45" t="s">
        <v>188</v>
      </c>
      <c r="AE62" s="45" t="s">
        <v>188</v>
      </c>
      <c r="AF62" s="45" t="s">
        <v>188</v>
      </c>
      <c r="AG62" s="45" t="s">
        <v>188</v>
      </c>
      <c r="AH62" s="45" t="s">
        <v>188</v>
      </c>
      <c r="AI62" s="45" t="s">
        <v>188</v>
      </c>
      <c r="AJ62" s="45" t="s">
        <v>188</v>
      </c>
      <c r="AK62" s="45" t="s">
        <v>188</v>
      </c>
      <c r="AL62" s="45" t="s">
        <v>188</v>
      </c>
      <c r="AM62" s="45" t="s">
        <v>188</v>
      </c>
      <c r="AN62" s="45" t="s">
        <v>188</v>
      </c>
      <c r="AO62" s="45" t="s">
        <v>188</v>
      </c>
      <c r="AP62" s="45" t="s">
        <v>188</v>
      </c>
      <c r="AQ62" s="45" t="s">
        <v>188</v>
      </c>
      <c r="AR62" s="45" t="s">
        <v>188</v>
      </c>
      <c r="AS62" s="45" t="s">
        <v>188</v>
      </c>
      <c r="AT62" s="55">
        <f>SUM(AT63:AT67)</f>
        <v>1.4348000000000001</v>
      </c>
      <c r="AU62" s="55">
        <f>SUM(AU63:AU67)</f>
        <v>0</v>
      </c>
      <c r="AV62" s="45" t="s">
        <v>188</v>
      </c>
      <c r="AW62" s="45" t="s">
        <v>188</v>
      </c>
    </row>
    <row r="63" spans="1:50" ht="25.5" x14ac:dyDescent="0.2">
      <c r="A63" s="6" t="s">
        <v>167</v>
      </c>
      <c r="B63" s="59" t="s">
        <v>114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168</v>
      </c>
      <c r="B64" s="59" t="s">
        <v>115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169</v>
      </c>
      <c r="B65" s="59" t="s">
        <v>116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ht="25.5" x14ac:dyDescent="0.2">
      <c r="A66" s="6" t="s">
        <v>170</v>
      </c>
      <c r="B66" s="59" t="s">
        <v>117</v>
      </c>
      <c r="C66" s="6" t="s">
        <v>70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50">
        <v>0</v>
      </c>
      <c r="U66" s="7">
        <v>0</v>
      </c>
      <c r="V66" s="50">
        <v>0</v>
      </c>
      <c r="W66" s="7">
        <v>0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50">
        <v>0</v>
      </c>
      <c r="AU66" s="50">
        <v>0</v>
      </c>
      <c r="AV66" s="7" t="s">
        <v>188</v>
      </c>
      <c r="AW66" s="7" t="s">
        <v>188</v>
      </c>
    </row>
    <row r="67" spans="1:49" s="49" customFormat="1" ht="38.25" x14ac:dyDescent="0.2">
      <c r="A67" s="47" t="s">
        <v>171</v>
      </c>
      <c r="B67" s="84" t="s">
        <v>118</v>
      </c>
      <c r="C67" s="47" t="s">
        <v>70</v>
      </c>
      <c r="D67" s="48" t="s">
        <v>188</v>
      </c>
      <c r="E67" s="48" t="s">
        <v>188</v>
      </c>
      <c r="F67" s="48" t="s">
        <v>188</v>
      </c>
      <c r="G67" s="48" t="s">
        <v>188</v>
      </c>
      <c r="H67" s="48" t="s">
        <v>188</v>
      </c>
      <c r="I67" s="48" t="s">
        <v>188</v>
      </c>
      <c r="J67" s="48" t="s">
        <v>188</v>
      </c>
      <c r="K67" s="48" t="s">
        <v>188</v>
      </c>
      <c r="L67" s="48" t="s">
        <v>188</v>
      </c>
      <c r="M67" s="48" t="s">
        <v>188</v>
      </c>
      <c r="N67" s="48" t="s">
        <v>188</v>
      </c>
      <c r="O67" s="48" t="s">
        <v>188</v>
      </c>
      <c r="P67" s="48" t="s">
        <v>188</v>
      </c>
      <c r="Q67" s="48" t="s">
        <v>188</v>
      </c>
      <c r="R67" s="48" t="s">
        <v>188</v>
      </c>
      <c r="S67" s="48" t="s">
        <v>188</v>
      </c>
      <c r="T67" s="57">
        <f>T68</f>
        <v>0</v>
      </c>
      <c r="U67" s="48">
        <f>U68</f>
        <v>0</v>
      </c>
      <c r="V67" s="57">
        <f>V68</f>
        <v>0</v>
      </c>
      <c r="W67" s="48">
        <f>W68</f>
        <v>0</v>
      </c>
      <c r="X67" s="48" t="s">
        <v>188</v>
      </c>
      <c r="Y67" s="48" t="s">
        <v>188</v>
      </c>
      <c r="Z67" s="48" t="s">
        <v>188</v>
      </c>
      <c r="AA67" s="48" t="s">
        <v>188</v>
      </c>
      <c r="AB67" s="48" t="s">
        <v>188</v>
      </c>
      <c r="AC67" s="48" t="s">
        <v>188</v>
      </c>
      <c r="AD67" s="48" t="s">
        <v>188</v>
      </c>
      <c r="AE67" s="48" t="s">
        <v>188</v>
      </c>
      <c r="AF67" s="48" t="s">
        <v>188</v>
      </c>
      <c r="AG67" s="48" t="s">
        <v>188</v>
      </c>
      <c r="AH67" s="48" t="s">
        <v>188</v>
      </c>
      <c r="AI67" s="48" t="s">
        <v>188</v>
      </c>
      <c r="AJ67" s="48" t="s">
        <v>188</v>
      </c>
      <c r="AK67" s="48" t="s">
        <v>188</v>
      </c>
      <c r="AL67" s="48" t="s">
        <v>188</v>
      </c>
      <c r="AM67" s="48" t="s">
        <v>188</v>
      </c>
      <c r="AN67" s="48" t="s">
        <v>188</v>
      </c>
      <c r="AO67" s="48" t="s">
        <v>188</v>
      </c>
      <c r="AP67" s="48" t="s">
        <v>188</v>
      </c>
      <c r="AQ67" s="48" t="s">
        <v>188</v>
      </c>
      <c r="AR67" s="48" t="s">
        <v>188</v>
      </c>
      <c r="AS67" s="48" t="s">
        <v>188</v>
      </c>
      <c r="AT67" s="57">
        <f>AT68</f>
        <v>1.4348000000000001</v>
      </c>
      <c r="AU67" s="57">
        <f>AU68</f>
        <v>0</v>
      </c>
      <c r="AV67" s="48" t="s">
        <v>188</v>
      </c>
      <c r="AW67" s="48" t="s">
        <v>188</v>
      </c>
    </row>
    <row r="68" spans="1:49" s="40" customFormat="1" ht="25.5" x14ac:dyDescent="0.2">
      <c r="A68" s="38" t="s">
        <v>191</v>
      </c>
      <c r="B68" s="74" t="s">
        <v>186</v>
      </c>
      <c r="C68" s="88" t="s">
        <v>204</v>
      </c>
      <c r="D68" s="39" t="s">
        <v>188</v>
      </c>
      <c r="E68" s="39" t="s">
        <v>188</v>
      </c>
      <c r="F68" s="39" t="s">
        <v>188</v>
      </c>
      <c r="G68" s="39" t="s">
        <v>188</v>
      </c>
      <c r="H68" s="39" t="s">
        <v>188</v>
      </c>
      <c r="I68" s="39" t="s">
        <v>188</v>
      </c>
      <c r="J68" s="39" t="s">
        <v>188</v>
      </c>
      <c r="K68" s="39" t="s">
        <v>188</v>
      </c>
      <c r="L68" s="39" t="s">
        <v>188</v>
      </c>
      <c r="M68" s="39" t="s">
        <v>188</v>
      </c>
      <c r="N68" s="39" t="s">
        <v>188</v>
      </c>
      <c r="O68" s="39" t="s">
        <v>188</v>
      </c>
      <c r="P68" s="39" t="s">
        <v>188</v>
      </c>
      <c r="Q68" s="39" t="s">
        <v>188</v>
      </c>
      <c r="R68" s="39" t="s">
        <v>188</v>
      </c>
      <c r="S68" s="39" t="s">
        <v>188</v>
      </c>
      <c r="T68" s="54">
        <v>0</v>
      </c>
      <c r="U68" s="39">
        <v>0</v>
      </c>
      <c r="V68" s="54">
        <v>0</v>
      </c>
      <c r="W68" s="39">
        <v>0</v>
      </c>
      <c r="X68" s="39" t="s">
        <v>188</v>
      </c>
      <c r="Y68" s="39" t="s">
        <v>188</v>
      </c>
      <c r="Z68" s="39" t="s">
        <v>188</v>
      </c>
      <c r="AA68" s="39" t="s">
        <v>188</v>
      </c>
      <c r="AB68" s="39" t="s">
        <v>188</v>
      </c>
      <c r="AC68" s="39" t="s">
        <v>188</v>
      </c>
      <c r="AD68" s="39" t="s">
        <v>188</v>
      </c>
      <c r="AE68" s="39" t="s">
        <v>188</v>
      </c>
      <c r="AF68" s="39" t="s">
        <v>188</v>
      </c>
      <c r="AG68" s="39" t="s">
        <v>188</v>
      </c>
      <c r="AH68" s="39" t="s">
        <v>188</v>
      </c>
      <c r="AI68" s="39" t="s">
        <v>188</v>
      </c>
      <c r="AJ68" s="39" t="s">
        <v>188</v>
      </c>
      <c r="AK68" s="39" t="s">
        <v>188</v>
      </c>
      <c r="AL68" s="39" t="s">
        <v>188</v>
      </c>
      <c r="AM68" s="39" t="s">
        <v>188</v>
      </c>
      <c r="AN68" s="39" t="s">
        <v>188</v>
      </c>
      <c r="AO68" s="39" t="s">
        <v>188</v>
      </c>
      <c r="AP68" s="39" t="s">
        <v>188</v>
      </c>
      <c r="AQ68" s="39" t="s">
        <v>188</v>
      </c>
      <c r="AR68" s="39" t="s">
        <v>188</v>
      </c>
      <c r="AS68" s="39" t="s">
        <v>188</v>
      </c>
      <c r="AT68" s="54">
        <v>1.4348000000000001</v>
      </c>
      <c r="AU68" s="54">
        <v>0</v>
      </c>
      <c r="AV68" s="39" t="s">
        <v>188</v>
      </c>
      <c r="AW68" s="39" t="s">
        <v>188</v>
      </c>
    </row>
    <row r="69" spans="1:49" ht="38.25" x14ac:dyDescent="0.2">
      <c r="A69" s="6" t="s">
        <v>172</v>
      </c>
      <c r="B69" s="59" t="s">
        <v>119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173</v>
      </c>
      <c r="B70" s="59" t="s">
        <v>120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ht="38.25" x14ac:dyDescent="0.2">
      <c r="A71" s="6" t="s">
        <v>174</v>
      </c>
      <c r="B71" s="59" t="s">
        <v>121</v>
      </c>
      <c r="C71" s="6" t="s">
        <v>70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50">
        <v>0</v>
      </c>
      <c r="U71" s="7">
        <v>0</v>
      </c>
      <c r="V71" s="50">
        <v>0</v>
      </c>
      <c r="W71" s="7">
        <v>0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50">
        <v>0</v>
      </c>
      <c r="AU71" s="50">
        <v>0</v>
      </c>
      <c r="AV71" s="7" t="s">
        <v>188</v>
      </c>
      <c r="AW71" s="7" t="s">
        <v>188</v>
      </c>
    </row>
    <row r="72" spans="1:49" s="46" customFormat="1" ht="38.25" x14ac:dyDescent="0.2">
      <c r="A72" s="44" t="s">
        <v>175</v>
      </c>
      <c r="B72" s="80" t="s">
        <v>122</v>
      </c>
      <c r="C72" s="44" t="s">
        <v>70</v>
      </c>
      <c r="D72" s="45" t="s">
        <v>188</v>
      </c>
      <c r="E72" s="45" t="s">
        <v>188</v>
      </c>
      <c r="F72" s="45" t="s">
        <v>188</v>
      </c>
      <c r="G72" s="45" t="s">
        <v>188</v>
      </c>
      <c r="H72" s="45" t="s">
        <v>188</v>
      </c>
      <c r="I72" s="45" t="s">
        <v>188</v>
      </c>
      <c r="J72" s="45" t="s">
        <v>188</v>
      </c>
      <c r="K72" s="45" t="s">
        <v>188</v>
      </c>
      <c r="L72" s="45" t="s">
        <v>188</v>
      </c>
      <c r="M72" s="45" t="s">
        <v>188</v>
      </c>
      <c r="N72" s="45" t="s">
        <v>188</v>
      </c>
      <c r="O72" s="45" t="s">
        <v>188</v>
      </c>
      <c r="P72" s="45" t="s">
        <v>188</v>
      </c>
      <c r="Q72" s="45" t="s">
        <v>188</v>
      </c>
      <c r="R72" s="45" t="s">
        <v>188</v>
      </c>
      <c r="S72" s="45" t="s">
        <v>188</v>
      </c>
      <c r="T72" s="55">
        <v>0</v>
      </c>
      <c r="U72" s="45">
        <v>0</v>
      </c>
      <c r="V72" s="55">
        <v>0</v>
      </c>
      <c r="W72" s="45">
        <v>0</v>
      </c>
      <c r="X72" s="45" t="s">
        <v>188</v>
      </c>
      <c r="Y72" s="45" t="s">
        <v>188</v>
      </c>
      <c r="Z72" s="45" t="s">
        <v>188</v>
      </c>
      <c r="AA72" s="45" t="s">
        <v>188</v>
      </c>
      <c r="AB72" s="45" t="s">
        <v>188</v>
      </c>
      <c r="AC72" s="45" t="s">
        <v>188</v>
      </c>
      <c r="AD72" s="45" t="s">
        <v>188</v>
      </c>
      <c r="AE72" s="45" t="s">
        <v>188</v>
      </c>
      <c r="AF72" s="45" t="s">
        <v>188</v>
      </c>
      <c r="AG72" s="45" t="s">
        <v>188</v>
      </c>
      <c r="AH72" s="45" t="s">
        <v>188</v>
      </c>
      <c r="AI72" s="45" t="s">
        <v>188</v>
      </c>
      <c r="AJ72" s="45" t="s">
        <v>188</v>
      </c>
      <c r="AK72" s="45" t="s">
        <v>188</v>
      </c>
      <c r="AL72" s="45" t="s">
        <v>188</v>
      </c>
      <c r="AM72" s="45" t="s">
        <v>188</v>
      </c>
      <c r="AN72" s="45" t="s">
        <v>188</v>
      </c>
      <c r="AO72" s="45" t="s">
        <v>188</v>
      </c>
      <c r="AP72" s="45" t="s">
        <v>188</v>
      </c>
      <c r="AQ72" s="45" t="s">
        <v>188</v>
      </c>
      <c r="AR72" s="45" t="s">
        <v>188</v>
      </c>
      <c r="AS72" s="45" t="s">
        <v>188</v>
      </c>
      <c r="AT72" s="55">
        <v>0</v>
      </c>
      <c r="AU72" s="55">
        <v>0</v>
      </c>
      <c r="AV72" s="45" t="s">
        <v>188</v>
      </c>
      <c r="AW72" s="45" t="s">
        <v>188</v>
      </c>
    </row>
    <row r="73" spans="1:49" ht="25.5" x14ac:dyDescent="0.2">
      <c r="A73" s="6" t="s">
        <v>176</v>
      </c>
      <c r="B73" s="59" t="s">
        <v>123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ht="38.25" x14ac:dyDescent="0.2">
      <c r="A74" s="6" t="s">
        <v>177</v>
      </c>
      <c r="B74" s="59" t="s">
        <v>124</v>
      </c>
      <c r="C74" s="6" t="s">
        <v>70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50">
        <v>0</v>
      </c>
      <c r="U74" s="7">
        <v>0</v>
      </c>
      <c r="V74" s="50">
        <v>0</v>
      </c>
      <c r="W74" s="7">
        <v>0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50">
        <v>0</v>
      </c>
      <c r="AU74" s="50">
        <v>0</v>
      </c>
      <c r="AV74" s="7" t="s">
        <v>188</v>
      </c>
      <c r="AW74" s="7" t="s">
        <v>188</v>
      </c>
    </row>
    <row r="75" spans="1:49" s="34" customFormat="1" ht="54.75" customHeight="1" x14ac:dyDescent="0.2">
      <c r="A75" s="32" t="s">
        <v>178</v>
      </c>
      <c r="B75" s="63" t="s">
        <v>106</v>
      </c>
      <c r="C75" s="32" t="s">
        <v>70</v>
      </c>
      <c r="D75" s="33" t="s">
        <v>188</v>
      </c>
      <c r="E75" s="33" t="s">
        <v>188</v>
      </c>
      <c r="F75" s="33" t="s">
        <v>188</v>
      </c>
      <c r="G75" s="33" t="s">
        <v>188</v>
      </c>
      <c r="H75" s="33" t="s">
        <v>188</v>
      </c>
      <c r="I75" s="33" t="s">
        <v>188</v>
      </c>
      <c r="J75" s="33" t="s">
        <v>188</v>
      </c>
      <c r="K75" s="33" t="s">
        <v>188</v>
      </c>
      <c r="L75" s="33" t="s">
        <v>188</v>
      </c>
      <c r="M75" s="33" t="s">
        <v>188</v>
      </c>
      <c r="N75" s="33" t="s">
        <v>188</v>
      </c>
      <c r="O75" s="33" t="s">
        <v>188</v>
      </c>
      <c r="P75" s="33" t="s">
        <v>188</v>
      </c>
      <c r="Q75" s="33" t="s">
        <v>188</v>
      </c>
      <c r="R75" s="33" t="s">
        <v>188</v>
      </c>
      <c r="S75" s="33" t="s">
        <v>188</v>
      </c>
      <c r="T75" s="52">
        <f>SUM(T76:T77)</f>
        <v>0</v>
      </c>
      <c r="U75" s="4">
        <v>0</v>
      </c>
      <c r="V75" s="52">
        <f>SUM(V76:V77)</f>
        <v>0</v>
      </c>
      <c r="W75" s="4">
        <v>0</v>
      </c>
      <c r="X75" s="33" t="s">
        <v>188</v>
      </c>
      <c r="Y75" s="33" t="s">
        <v>188</v>
      </c>
      <c r="Z75" s="33" t="s">
        <v>188</v>
      </c>
      <c r="AA75" s="33" t="s">
        <v>188</v>
      </c>
      <c r="AB75" s="33" t="s">
        <v>188</v>
      </c>
      <c r="AC75" s="33" t="s">
        <v>188</v>
      </c>
      <c r="AD75" s="33" t="s">
        <v>188</v>
      </c>
      <c r="AE75" s="33" t="s">
        <v>188</v>
      </c>
      <c r="AF75" s="33" t="s">
        <v>188</v>
      </c>
      <c r="AG75" s="33" t="s">
        <v>188</v>
      </c>
      <c r="AH75" s="33" t="s">
        <v>188</v>
      </c>
      <c r="AI75" s="33" t="s">
        <v>188</v>
      </c>
      <c r="AJ75" s="33" t="s">
        <v>188</v>
      </c>
      <c r="AK75" s="33" t="s">
        <v>188</v>
      </c>
      <c r="AL75" s="33" t="s">
        <v>188</v>
      </c>
      <c r="AM75" s="33" t="s">
        <v>188</v>
      </c>
      <c r="AN75" s="33" t="s">
        <v>188</v>
      </c>
      <c r="AO75" s="33" t="s">
        <v>188</v>
      </c>
      <c r="AP75" s="33" t="s">
        <v>188</v>
      </c>
      <c r="AQ75" s="33" t="s">
        <v>188</v>
      </c>
      <c r="AR75" s="33" t="s">
        <v>188</v>
      </c>
      <c r="AS75" s="33" t="s">
        <v>188</v>
      </c>
      <c r="AT75" s="52">
        <f>SUM(AT76:AT77)</f>
        <v>0</v>
      </c>
      <c r="AU75" s="52">
        <f>SUM(AU76:AU77)</f>
        <v>0</v>
      </c>
      <c r="AV75" s="33" t="s">
        <v>188</v>
      </c>
      <c r="AW75" s="33" t="s">
        <v>188</v>
      </c>
    </row>
    <row r="76" spans="1:49" ht="54.75" customHeight="1" x14ac:dyDescent="0.2">
      <c r="A76" s="6" t="s">
        <v>179</v>
      </c>
      <c r="B76" s="59" t="s">
        <v>107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ht="45.75" customHeight="1" x14ac:dyDescent="0.2">
      <c r="A77" s="6" t="s">
        <v>180</v>
      </c>
      <c r="B77" s="59" t="s">
        <v>108</v>
      </c>
      <c r="C77" s="6" t="s">
        <v>70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50">
        <v>0</v>
      </c>
      <c r="U77" s="7">
        <v>0</v>
      </c>
      <c r="V77" s="50">
        <v>0</v>
      </c>
      <c r="W77" s="7">
        <v>0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50">
        <v>0</v>
      </c>
      <c r="AU77" s="50">
        <v>0</v>
      </c>
      <c r="AV77" s="7" t="s">
        <v>188</v>
      </c>
      <c r="AW77" s="7" t="s">
        <v>188</v>
      </c>
    </row>
    <row r="78" spans="1:49" s="10" customFormat="1" ht="35.25" customHeight="1" x14ac:dyDescent="0.2">
      <c r="A78" s="9" t="s">
        <v>181</v>
      </c>
      <c r="B78" s="63" t="s">
        <v>109</v>
      </c>
      <c r="C78" s="9" t="s">
        <v>70</v>
      </c>
      <c r="D78" s="4" t="s">
        <v>188</v>
      </c>
      <c r="E78" s="4" t="s">
        <v>188</v>
      </c>
      <c r="F78" s="4" t="s">
        <v>188</v>
      </c>
      <c r="G78" s="4" t="s">
        <v>188</v>
      </c>
      <c r="H78" s="4" t="s">
        <v>188</v>
      </c>
      <c r="I78" s="4" t="s">
        <v>188</v>
      </c>
      <c r="J78" s="4" t="s">
        <v>188</v>
      </c>
      <c r="K78" s="4" t="s">
        <v>188</v>
      </c>
      <c r="L78" s="4" t="s">
        <v>188</v>
      </c>
      <c r="M78" s="4" t="s">
        <v>188</v>
      </c>
      <c r="N78" s="4" t="s">
        <v>188</v>
      </c>
      <c r="O78" s="4" t="s">
        <v>188</v>
      </c>
      <c r="P78" s="4" t="s">
        <v>188</v>
      </c>
      <c r="Q78" s="4" t="s">
        <v>188</v>
      </c>
      <c r="R78" s="4" t="s">
        <v>188</v>
      </c>
      <c r="S78" s="4" t="s">
        <v>188</v>
      </c>
      <c r="T78" s="52">
        <f>SUM(T79:T79)</f>
        <v>0</v>
      </c>
      <c r="U78" s="4">
        <v>0</v>
      </c>
      <c r="V78" s="52">
        <f>SUM(V79:V79)</f>
        <v>0</v>
      </c>
      <c r="W78" s="4">
        <v>0</v>
      </c>
      <c r="X78" s="4" t="s">
        <v>188</v>
      </c>
      <c r="Y78" s="4" t="s">
        <v>188</v>
      </c>
      <c r="Z78" s="4" t="s">
        <v>188</v>
      </c>
      <c r="AA78" s="4" t="s">
        <v>188</v>
      </c>
      <c r="AB78" s="4" t="s">
        <v>188</v>
      </c>
      <c r="AC78" s="4" t="s">
        <v>188</v>
      </c>
      <c r="AD78" s="4" t="s">
        <v>188</v>
      </c>
      <c r="AE78" s="4" t="s">
        <v>188</v>
      </c>
      <c r="AF78" s="4" t="s">
        <v>188</v>
      </c>
      <c r="AG78" s="4" t="s">
        <v>188</v>
      </c>
      <c r="AH78" s="4" t="s">
        <v>188</v>
      </c>
      <c r="AI78" s="4" t="s">
        <v>188</v>
      </c>
      <c r="AJ78" s="4" t="s">
        <v>188</v>
      </c>
      <c r="AK78" s="4" t="s">
        <v>188</v>
      </c>
      <c r="AL78" s="4" t="s">
        <v>188</v>
      </c>
      <c r="AM78" s="4" t="s">
        <v>188</v>
      </c>
      <c r="AN78" s="4" t="s">
        <v>188</v>
      </c>
      <c r="AO78" s="4" t="s">
        <v>188</v>
      </c>
      <c r="AP78" s="4" t="s">
        <v>188</v>
      </c>
      <c r="AQ78" s="4" t="s">
        <v>188</v>
      </c>
      <c r="AR78" s="4" t="s">
        <v>188</v>
      </c>
      <c r="AS78" s="4" t="s">
        <v>188</v>
      </c>
      <c r="AT78" s="52">
        <v>0</v>
      </c>
      <c r="AU78" s="52">
        <f>SUM(AU79:AU79)</f>
        <v>0</v>
      </c>
      <c r="AV78" s="4" t="s">
        <v>188</v>
      </c>
      <c r="AW78" s="4" t="s">
        <v>188</v>
      </c>
    </row>
    <row r="79" spans="1:49" ht="32.25" hidden="1" customHeight="1" outlineLevel="1" x14ac:dyDescent="0.25">
      <c r="A79" s="6" t="s">
        <v>197</v>
      </c>
      <c r="B79" s="60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3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3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SUM(AT83:AT85)</f>
        <v>6.2346399999999997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189</v>
      </c>
      <c r="B82" s="63" t="s">
        <v>196</v>
      </c>
      <c r="C82" s="9" t="s">
        <v>70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6.2346399999999997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4" t="s">
        <v>207</v>
      </c>
      <c r="B83" s="75" t="s">
        <v>205</v>
      </c>
      <c r="C83" s="66" t="s">
        <v>208</v>
      </c>
      <c r="D83" s="68" t="s">
        <v>188</v>
      </c>
      <c r="E83" s="68" t="s">
        <v>188</v>
      </c>
      <c r="F83" s="68" t="s">
        <v>188</v>
      </c>
      <c r="G83" s="68" t="s">
        <v>188</v>
      </c>
      <c r="H83" s="68" t="s">
        <v>188</v>
      </c>
      <c r="I83" s="68" t="s">
        <v>188</v>
      </c>
      <c r="J83" s="68" t="s">
        <v>188</v>
      </c>
      <c r="K83" s="69" t="s">
        <v>188</v>
      </c>
      <c r="L83" s="68" t="s">
        <v>188</v>
      </c>
      <c r="M83" s="69" t="s">
        <v>188</v>
      </c>
      <c r="N83" s="68" t="s">
        <v>188</v>
      </c>
      <c r="O83" s="68" t="s">
        <v>188</v>
      </c>
      <c r="P83" s="68" t="s">
        <v>188</v>
      </c>
      <c r="Q83" s="68" t="s">
        <v>188</v>
      </c>
      <c r="R83" s="68" t="s">
        <v>188</v>
      </c>
      <c r="S83" s="68" t="s">
        <v>188</v>
      </c>
      <c r="T83" s="89">
        <v>0</v>
      </c>
      <c r="U83" s="68">
        <v>0</v>
      </c>
      <c r="V83" s="89">
        <v>0</v>
      </c>
      <c r="W83" s="68">
        <v>0</v>
      </c>
      <c r="X83" s="68" t="s">
        <v>188</v>
      </c>
      <c r="Y83" s="68" t="s">
        <v>188</v>
      </c>
      <c r="Z83" s="68" t="s">
        <v>188</v>
      </c>
      <c r="AA83" s="68" t="s">
        <v>188</v>
      </c>
      <c r="AB83" s="68" t="s">
        <v>188</v>
      </c>
      <c r="AC83" s="68" t="s">
        <v>188</v>
      </c>
      <c r="AD83" s="68" t="s">
        <v>188</v>
      </c>
      <c r="AE83" s="68" t="s">
        <v>188</v>
      </c>
      <c r="AF83" s="68" t="s">
        <v>188</v>
      </c>
      <c r="AG83" s="68" t="s">
        <v>188</v>
      </c>
      <c r="AH83" s="68" t="s">
        <v>188</v>
      </c>
      <c r="AI83" s="68" t="s">
        <v>188</v>
      </c>
      <c r="AJ83" s="68" t="s">
        <v>188</v>
      </c>
      <c r="AK83" s="68" t="s">
        <v>188</v>
      </c>
      <c r="AL83" s="68" t="s">
        <v>188</v>
      </c>
      <c r="AM83" s="68" t="s">
        <v>188</v>
      </c>
      <c r="AN83" s="68" t="s">
        <v>188</v>
      </c>
      <c r="AO83" s="68" t="s">
        <v>188</v>
      </c>
      <c r="AP83" s="68" t="s">
        <v>188</v>
      </c>
      <c r="AQ83" s="68" t="s">
        <v>188</v>
      </c>
      <c r="AR83" s="68" t="s">
        <v>188</v>
      </c>
      <c r="AS83" s="68" t="s">
        <v>188</v>
      </c>
      <c r="AT83" s="98">
        <v>3.93</v>
      </c>
      <c r="AU83" s="89">
        <v>0</v>
      </c>
      <c r="AV83" s="99" t="s">
        <v>188</v>
      </c>
      <c r="AW83" s="99" t="s">
        <v>188</v>
      </c>
    </row>
    <row r="84" spans="1:49" ht="27" customHeight="1" x14ac:dyDescent="0.2">
      <c r="A84" s="64" t="s">
        <v>207</v>
      </c>
      <c r="B84" s="75" t="s">
        <v>211</v>
      </c>
      <c r="C84" s="66" t="s">
        <v>209</v>
      </c>
      <c r="D84" s="68" t="s">
        <v>188</v>
      </c>
      <c r="E84" s="68" t="s">
        <v>188</v>
      </c>
      <c r="F84" s="68" t="s">
        <v>188</v>
      </c>
      <c r="G84" s="68" t="s">
        <v>188</v>
      </c>
      <c r="H84" s="68" t="s">
        <v>188</v>
      </c>
      <c r="I84" s="68" t="s">
        <v>188</v>
      </c>
      <c r="J84" s="68" t="s">
        <v>188</v>
      </c>
      <c r="K84" s="69" t="s">
        <v>188</v>
      </c>
      <c r="L84" s="68" t="s">
        <v>188</v>
      </c>
      <c r="M84" s="69" t="s">
        <v>188</v>
      </c>
      <c r="N84" s="68" t="s">
        <v>188</v>
      </c>
      <c r="O84" s="68" t="s">
        <v>188</v>
      </c>
      <c r="P84" s="68" t="s">
        <v>188</v>
      </c>
      <c r="Q84" s="68" t="s">
        <v>188</v>
      </c>
      <c r="R84" s="68" t="s">
        <v>188</v>
      </c>
      <c r="S84" s="68" t="s">
        <v>188</v>
      </c>
      <c r="T84" s="89">
        <v>0</v>
      </c>
      <c r="U84" s="68">
        <v>0</v>
      </c>
      <c r="V84" s="89">
        <v>0</v>
      </c>
      <c r="W84" s="68">
        <v>0</v>
      </c>
      <c r="X84" s="68" t="s">
        <v>188</v>
      </c>
      <c r="Y84" s="68" t="s">
        <v>188</v>
      </c>
      <c r="Z84" s="68" t="s">
        <v>188</v>
      </c>
      <c r="AA84" s="68" t="s">
        <v>188</v>
      </c>
      <c r="AB84" s="68" t="s">
        <v>188</v>
      </c>
      <c r="AC84" s="68" t="s">
        <v>188</v>
      </c>
      <c r="AD84" s="68" t="s">
        <v>188</v>
      </c>
      <c r="AE84" s="68" t="s">
        <v>188</v>
      </c>
      <c r="AF84" s="68" t="s">
        <v>188</v>
      </c>
      <c r="AG84" s="68" t="s">
        <v>188</v>
      </c>
      <c r="AH84" s="68" t="s">
        <v>188</v>
      </c>
      <c r="AI84" s="68" t="s">
        <v>188</v>
      </c>
      <c r="AJ84" s="68" t="s">
        <v>188</v>
      </c>
      <c r="AK84" s="68" t="s">
        <v>188</v>
      </c>
      <c r="AL84" s="68" t="s">
        <v>188</v>
      </c>
      <c r="AM84" s="68" t="s">
        <v>188</v>
      </c>
      <c r="AN84" s="68" t="s">
        <v>188</v>
      </c>
      <c r="AO84" s="68" t="s">
        <v>188</v>
      </c>
      <c r="AP84" s="68" t="s">
        <v>188</v>
      </c>
      <c r="AQ84" s="68" t="s">
        <v>188</v>
      </c>
      <c r="AR84" s="68" t="s">
        <v>188</v>
      </c>
      <c r="AS84" s="68" t="s">
        <v>188</v>
      </c>
      <c r="AT84" s="98">
        <v>1.65</v>
      </c>
      <c r="AU84" s="89">
        <v>0</v>
      </c>
      <c r="AV84" s="99" t="s">
        <v>188</v>
      </c>
      <c r="AW84" s="99" t="s">
        <v>188</v>
      </c>
    </row>
    <row r="85" spans="1:49" ht="27" customHeight="1" x14ac:dyDescent="0.2">
      <c r="A85" s="64" t="s">
        <v>207</v>
      </c>
      <c r="B85" s="75" t="s">
        <v>206</v>
      </c>
      <c r="C85" s="66" t="s">
        <v>210</v>
      </c>
      <c r="D85" s="68" t="s">
        <v>188</v>
      </c>
      <c r="E85" s="68" t="s">
        <v>188</v>
      </c>
      <c r="F85" s="68" t="s">
        <v>188</v>
      </c>
      <c r="G85" s="68" t="s">
        <v>188</v>
      </c>
      <c r="H85" s="68" t="s">
        <v>188</v>
      </c>
      <c r="I85" s="68" t="s">
        <v>188</v>
      </c>
      <c r="J85" s="68" t="s">
        <v>188</v>
      </c>
      <c r="K85" s="69" t="s">
        <v>188</v>
      </c>
      <c r="L85" s="68" t="s">
        <v>188</v>
      </c>
      <c r="M85" s="69" t="s">
        <v>188</v>
      </c>
      <c r="N85" s="68" t="s">
        <v>188</v>
      </c>
      <c r="O85" s="68" t="s">
        <v>188</v>
      </c>
      <c r="P85" s="68" t="s">
        <v>188</v>
      </c>
      <c r="Q85" s="68" t="s">
        <v>188</v>
      </c>
      <c r="R85" s="68" t="s">
        <v>188</v>
      </c>
      <c r="S85" s="68" t="s">
        <v>188</v>
      </c>
      <c r="T85" s="89">
        <v>0</v>
      </c>
      <c r="U85" s="68">
        <v>0</v>
      </c>
      <c r="V85" s="89">
        <v>0</v>
      </c>
      <c r="W85" s="68">
        <v>0</v>
      </c>
      <c r="X85" s="68" t="s">
        <v>188</v>
      </c>
      <c r="Y85" s="68" t="s">
        <v>188</v>
      </c>
      <c r="Z85" s="68" t="s">
        <v>188</v>
      </c>
      <c r="AA85" s="68" t="s">
        <v>188</v>
      </c>
      <c r="AB85" s="68" t="s">
        <v>188</v>
      </c>
      <c r="AC85" s="68" t="s">
        <v>188</v>
      </c>
      <c r="AD85" s="68" t="s">
        <v>188</v>
      </c>
      <c r="AE85" s="68" t="s">
        <v>188</v>
      </c>
      <c r="AF85" s="68" t="s">
        <v>188</v>
      </c>
      <c r="AG85" s="68" t="s">
        <v>188</v>
      </c>
      <c r="AH85" s="68" t="s">
        <v>188</v>
      </c>
      <c r="AI85" s="68" t="s">
        <v>188</v>
      </c>
      <c r="AJ85" s="68" t="s">
        <v>188</v>
      </c>
      <c r="AK85" s="68" t="s">
        <v>188</v>
      </c>
      <c r="AL85" s="68" t="s">
        <v>188</v>
      </c>
      <c r="AM85" s="68" t="s">
        <v>188</v>
      </c>
      <c r="AN85" s="68" t="s">
        <v>188</v>
      </c>
      <c r="AO85" s="68" t="s">
        <v>188</v>
      </c>
      <c r="AP85" s="68" t="s">
        <v>188</v>
      </c>
      <c r="AQ85" s="68" t="s">
        <v>188</v>
      </c>
      <c r="AR85" s="68" t="s">
        <v>188</v>
      </c>
      <c r="AS85" s="68" t="s">
        <v>188</v>
      </c>
      <c r="AT85" s="98">
        <v>0.65464</v>
      </c>
      <c r="AU85" s="89">
        <v>0</v>
      </c>
      <c r="AV85" s="99" t="s">
        <v>188</v>
      </c>
      <c r="AW85" s="99" t="s">
        <v>188</v>
      </c>
    </row>
    <row r="86" spans="1:49" s="15" customFormat="1" ht="22.5" customHeight="1" x14ac:dyDescent="0.2">
      <c r="A86" s="14"/>
      <c r="B86" s="76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5.75" x14ac:dyDescent="0.2">
      <c r="A87" s="14"/>
      <c r="B87" s="100" t="s">
        <v>217</v>
      </c>
      <c r="C87" s="101"/>
      <c r="D87" s="101"/>
      <c r="E87" s="102"/>
      <c r="F87" s="103"/>
      <c r="G87" s="104"/>
      <c r="H87" s="103"/>
      <c r="I87" s="103"/>
      <c r="J87" s="101" t="s">
        <v>218</v>
      </c>
      <c r="K87" s="103"/>
      <c r="L87" s="103"/>
    </row>
    <row r="88" spans="1:49" s="15" customFormat="1" ht="15.75" x14ac:dyDescent="0.2">
      <c r="A88" s="14"/>
      <c r="B88" s="100"/>
      <c r="C88" s="101"/>
      <c r="D88" s="101"/>
      <c r="E88" s="102"/>
      <c r="F88" s="103"/>
      <c r="G88" s="104"/>
      <c r="H88" s="103"/>
      <c r="I88" s="103"/>
      <c r="J88" s="101"/>
      <c r="K88" s="103"/>
      <c r="L88" s="103"/>
    </row>
    <row r="89" spans="1:49" s="15" customFormat="1" ht="15.75" x14ac:dyDescent="0.2">
      <c r="A89" s="14"/>
      <c r="B89" s="100" t="s">
        <v>219</v>
      </c>
      <c r="C89" s="101"/>
      <c r="D89" s="101"/>
      <c r="E89" s="102"/>
      <c r="F89" s="103"/>
      <c r="G89" s="104"/>
      <c r="H89" s="103"/>
      <c r="I89" s="103"/>
      <c r="J89" s="101" t="s">
        <v>220</v>
      </c>
      <c r="K89" s="103"/>
      <c r="L89" s="103"/>
    </row>
    <row r="90" spans="1:49" s="15" customFormat="1" ht="15.75" x14ac:dyDescent="0.2">
      <c r="A90" s="14"/>
      <c r="B90" s="100"/>
      <c r="C90" s="101"/>
      <c r="D90" s="101"/>
      <c r="E90" s="102"/>
      <c r="F90" s="103"/>
      <c r="G90" s="104"/>
      <c r="H90" s="103"/>
      <c r="I90" s="103"/>
      <c r="J90" s="101"/>
      <c r="K90" s="103"/>
      <c r="L90" s="103"/>
    </row>
    <row r="91" spans="1:49" s="15" customFormat="1" ht="15.75" x14ac:dyDescent="0.2">
      <c r="A91" s="14"/>
      <c r="B91" s="100" t="s">
        <v>221</v>
      </c>
      <c r="C91" s="101"/>
      <c r="D91" s="101"/>
      <c r="E91" s="102"/>
      <c r="F91" s="103"/>
      <c r="G91" s="104"/>
      <c r="H91" s="103"/>
      <c r="I91" s="103"/>
      <c r="J91" s="101" t="s">
        <v>222</v>
      </c>
      <c r="K91" s="103"/>
      <c r="L91" s="103"/>
    </row>
    <row r="92" spans="1:49" s="15" customFormat="1" ht="15.75" x14ac:dyDescent="0.2">
      <c r="A92" s="14"/>
      <c r="B92" s="100"/>
      <c r="C92" s="101"/>
      <c r="D92" s="101"/>
      <c r="E92" s="102"/>
      <c r="F92" s="103"/>
      <c r="G92" s="104"/>
      <c r="H92" s="103"/>
      <c r="I92" s="103"/>
      <c r="J92" s="101"/>
      <c r="K92" s="103"/>
      <c r="L92" s="103"/>
    </row>
    <row r="93" spans="1:49" s="15" customFormat="1" ht="15.75" x14ac:dyDescent="0.2">
      <c r="A93" s="14"/>
      <c r="B93" s="100" t="s">
        <v>223</v>
      </c>
      <c r="C93" s="101"/>
      <c r="D93" s="101"/>
      <c r="E93" s="102"/>
      <c r="F93" s="103"/>
      <c r="G93" s="104"/>
      <c r="H93" s="103"/>
      <c r="I93" s="103"/>
      <c r="J93" s="101" t="s">
        <v>224</v>
      </c>
      <c r="K93" s="103"/>
      <c r="L93" s="103"/>
    </row>
    <row r="94" spans="1:49" s="15" customFormat="1" x14ac:dyDescent="0.2">
      <c r="A94" s="14"/>
      <c r="B94" s="76"/>
    </row>
    <row r="95" spans="1:49" s="15" customFormat="1" x14ac:dyDescent="0.2">
      <c r="A95" s="14"/>
      <c r="B95" s="76"/>
    </row>
  </sheetData>
  <autoFilter ref="A19:AW83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2019-03-19T13:43:19Z</dcterms:modified>
</cp:coreProperties>
</file>