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05" windowWidth="13950" windowHeight="11520" tabRatio="911" firstSheet="2" activeTab="8"/>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 name="Лист1" sheetId="13" r:id="rId10"/>
  </sheets>
  <calcPr calcId="144525"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5" i="11" l="1"/>
  <c r="C57" i="10"/>
  <c r="C52" i="10"/>
  <c r="C32" i="10"/>
  <c r="C30" i="10"/>
  <c r="C27" i="10"/>
  <c r="C24" i="10"/>
  <c r="C25" i="5" l="1"/>
  <c r="AB57" i="10" l="1"/>
  <c r="Z52" i="10" l="1"/>
  <c r="U32" i="10" l="1"/>
  <c r="Q32" i="10"/>
  <c r="M32" i="10"/>
  <c r="I32" i="10"/>
  <c r="N52" i="10"/>
  <c r="R52" i="10"/>
  <c r="Y27" i="10"/>
  <c r="T30" i="10"/>
  <c r="T52" i="10" s="1"/>
  <c r="L30" i="10"/>
  <c r="L52" i="10" s="1"/>
  <c r="P30" i="10"/>
  <c r="P52" i="10" s="1"/>
  <c r="H30" i="10"/>
  <c r="H52" i="10" s="1"/>
  <c r="P27" i="10" l="1"/>
  <c r="I27" i="10"/>
  <c r="L27" i="10"/>
  <c r="M27" i="10"/>
  <c r="Q27" i="10"/>
  <c r="T27" i="10"/>
  <c r="U27" i="10"/>
  <c r="H27" i="10"/>
  <c r="X27" i="10" l="1"/>
  <c r="X30" i="10" l="1"/>
  <c r="X52" i="10" s="1"/>
  <c r="AB31" i="10"/>
  <c r="G26" i="12" l="1"/>
  <c r="G23" i="12" l="1"/>
  <c r="AB24" i="10" l="1"/>
  <c r="C24" i="1"/>
  <c r="A9" i="12"/>
  <c r="AB52" i="10" l="1"/>
  <c r="AB27" i="10"/>
  <c r="G21" i="12"/>
  <c r="A15" i="12"/>
  <c r="G22" i="12" s="1"/>
  <c r="A12" i="12"/>
  <c r="A15" i="11"/>
  <c r="A12" i="11"/>
  <c r="A9" i="11"/>
  <c r="A15" i="10"/>
  <c r="A12" i="10"/>
  <c r="A9" i="10"/>
  <c r="A15" i="9"/>
  <c r="A12" i="9"/>
  <c r="A9" i="9"/>
  <c r="A15" i="7"/>
  <c r="A12" i="7"/>
  <c r="A9" i="7"/>
  <c r="A15" i="6"/>
  <c r="A12" i="6"/>
  <c r="A9" i="6"/>
  <c r="A15" i="5"/>
  <c r="A12" i="5"/>
  <c r="A9" i="5"/>
  <c r="A14" i="4"/>
  <c r="A11" i="4"/>
  <c r="A8" i="4"/>
  <c r="AB30" i="10" l="1"/>
  <c r="AB32" i="10"/>
  <c r="G20" i="12"/>
</calcChain>
</file>

<file path=xl/sharedStrings.xml><?xml version="1.0" encoding="utf-8"?>
<sst xmlns="http://schemas.openxmlformats.org/spreadsheetml/2006/main" count="1902" uniqueCount="403">
  <si>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</si>
  <si>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</si>
  <si>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</si>
  <si>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</si>
  <si>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</si>
  <si>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</si>
  <si>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</si>
  <si>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</si>
  <si>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</si>
  <si>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</si>
  <si>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</si>
  <si>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</si>
  <si>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</si>
  <si>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</si>
  <si>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</si>
  <si>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</si>
  <si>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</si>
  <si>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</si>
  <si>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</si>
  <si>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</si>
  <si>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</si>
  <si>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</si>
  <si>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</si>
  <si>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</si>
  <si>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</si>
  <si>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</si>
  <si>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</si>
  <si>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</si>
  <si>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</si>
  <si>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</si>
  <si>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</si>
  <si>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</si>
  <si>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</si>
  <si>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</si>
  <si>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</si>
  <si>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</si>
  <si>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</si>
  <si>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</si>
  <si>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</si>
  <si>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</si>
  <si>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</si>
  <si>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</si>
  <si>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</si>
  <si>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</si>
  <si>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</si>
  <si>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</si>
  <si>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</si>
  <si>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</si>
  <si>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</si>
  <si>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</si>
  <si>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</si>
  <si>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</si>
  <si>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</si>
  <si>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</si>
  <si>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</si>
  <si>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</si>
  <si>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</si>
  <si>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</si>
  <si>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</si>
  <si>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</si>
  <si>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</si>
  <si>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</si>
  <si>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</si>
  <si>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</si>
  <si>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</si>
  <si>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</si>
  <si>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</si>
  <si>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</si>
  <si>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</si>
  <si>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</si>
  <si>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</si>
  <si>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</si>
  <si>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</si>
  <si>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</si>
  <si>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</si>
  <si>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</si>
  <si>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</si>
  <si>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</si>
  <si>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</si>
  <si>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</si>
  <si>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</si>
  <si>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</si>
  <si>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</si>
  <si>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</si>
  <si>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</si>
  <si>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</si>
  <si>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</si>
  <si>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</si>
  <si>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</si>
  <si>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</si>
  <si>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</si>
  <si>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</si>
  <si>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</si>
  <si>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</si>
  <si>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</si>
  <si>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</si>
  <si>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</si>
  <si>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</si>
  <si>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</si>
  <si>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</si>
  <si>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</si>
  <si>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</si>
  <si>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</si>
  <si>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</si>
  <si>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</si>
  <si>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</si>
  <si>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</si>
  <si>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</si>
  <si>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</si>
  <si>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</si>
  <si>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</si>
  <si>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</si>
  <si>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</si>
  <si>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</si>
  <si>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</si>
  <si>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</si>
  <si>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</si>
  <si>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</si>
  <si>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</si>
  <si>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</si>
  <si>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</si>
  <si>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</si>
  <si>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</si>
  <si>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</si>
  <si>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</si>
  <si>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</si>
  <si>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</si>
  <si>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</si>
  <si>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</si>
  <si>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</si>
  <si>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</si>
  <si>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</si>
  <si>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</si>
  <si>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</si>
  <si>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</si>
  <si>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</si>
  <si>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</si>
  <si>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</si>
  <si>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</si>
  <si>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</si>
  <si>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</si>
  <si>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</si>
  <si>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</si>
  <si>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</si>
  <si>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</si>
  <si>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</si>
  <si>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</si>
  <si>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</si>
  <si>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</si>
  <si>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</si>
  <si>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</si>
  <si>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</si>
  <si>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</si>
  <si>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</si>
  <si>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</si>
  <si>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</si>
  <si>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</si>
  <si>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</si>
  <si>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</si>
  <si>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</si>
  <si>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</si>
  <si>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</si>
  <si>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</si>
  <si>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</si>
  <si>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</si>
  <si>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</si>
  <si>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</si>
  <si>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</si>
  <si>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</si>
  <si>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</si>
  <si>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</si>
  <si>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</si>
  <si>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</si>
  <si>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</si>
  <si>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</si>
  <si>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</si>
  <si>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</si>
  <si>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</si>
  <si>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</si>
  <si>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</si>
  <si>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</si>
  <si>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</si>
  <si>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</si>
  <si>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</si>
  <si>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</si>
  <si>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</si>
  <si>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</si>
  <si>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</si>
  <si>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</si>
  <si>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</si>
  <si>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</si>
  <si>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</si>
  <si>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</si>
  <si>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</si>
  <si>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</si>
  <si>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</si>
  <si>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</si>
  <si>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</si>
  <si>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</si>
  <si>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</si>
  <si>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</si>
  <si>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</si>
  <si>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</si>
  <si>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</si>
  <si>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</si>
  <si>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</si>
  <si>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</si>
  <si>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</si>
  <si>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</si>
  <si>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</si>
  <si>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</si>
  <si>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</si>
  <si>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</si>
  <si>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</si>
  <si>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</si>
  <si>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</si>
  <si>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</si>
  <si>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</si>
  <si>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</si>
  <si>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</si>
  <si>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</si>
  <si>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</si>
  <si>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</si>
  <si>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</si>
  <si>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</si>
  <si>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</si>
  <si>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</si>
  <si>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</si>
  <si>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</si>
  <si>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</si>
  <si>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</si>
  <si>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</si>
  <si>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</si>
  <si>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</si>
  <si>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</si>
  <si>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</si>
  <si>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</si>
  <si>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</si>
  <si>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</si>
  <si>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</si>
  <si>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</si>
  <si>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</si>
  <si>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</si>
  <si>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</si>
  <si>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</si>
  <si>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</si>
  <si>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</si>
  <si>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</si>
  <si>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</si>
  <si>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</si>
  <si>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</si>
  <si>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</si>
  <si>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</si>
  <si>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</si>
  <si>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</si>
  <si>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</si>
  <si>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</si>
  <si>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</si>
  <si>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</si>
  <si>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</si>
  <si>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</si>
  <si>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</si>
  <si>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</si>
  <si>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</si>
  <si>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</si>
  <si>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</si>
  <si>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</si>
  <si>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</si>
  <si>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</si>
  <si>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</si>
  <si>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</si>
  <si>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</si>
  <si>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</si>
  <si>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</si>
  <si>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</si>
  <si>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</si>
  <si>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</si>
  <si>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</si>
  <si>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</si>
  <si>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</si>
  <si>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</si>
  <si>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</si>
  <si>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</si>
  <si>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</si>
  <si>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</si>
  <si>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</si>
  <si>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</si>
  <si>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</si>
  <si>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</si>
  <si>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</si>
  <si>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</si>
  <si>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</si>
  <si>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</si>
  <si>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</si>
  <si>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</si>
  <si>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</si>
  <si>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</si>
  <si>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</si>
  <si>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</si>
  <si>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</si>
  <si>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</si>
  <si>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</si>
  <si>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</si>
  <si>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</si>
  <si>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</si>
  <si>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</si>
  <si>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</si>
  <si>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</si>
  <si>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</si>
  <si>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</si>
  <si>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</si>
  <si>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</si>
  <si>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</si>
  <si>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</si>
  <si>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</si>
  <si>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</si>
  <si>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</si>
  <si>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</si>
  <si>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</si>
  <si>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</si>
  <si>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</si>
  <si>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</si>
  <si>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</si>
  <si>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</si>
  <si>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</si>
  <si>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</si>
  <si>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</si>
  <si>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</si>
  <si>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</si>
  <si>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</si>
  <si>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</si>
  <si>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</si>
  <si>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</si>
  <si>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</si>
  <si>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</si>
  <si>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</si>
  <si>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</si>
  <si>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</si>
  <si>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</si>
  <si>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</si>
  <si>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</si>
  <si>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</si>
  <si>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</si>
  <si>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</si>
  <si>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</si>
  <si>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</si>
  <si>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</si>
  <si>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</si>
  <si>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</si>
  <si>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</si>
  <si>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</si>
  <si>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</si>
  <si>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</si>
  <si>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</si>
  <si>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</si>
  <si>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</si>
  <si>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</si>
  <si>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</si>
  <si>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Факт 
(предложение по корректировке плана)</t>
  </si>
  <si>
    <t xml:space="preserve">
План</t>
  </si>
  <si>
    <t>Ивановская область</t>
  </si>
  <si>
    <t>Энергосбережение и повышение энергетической эффективности</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</si>
  <si>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</si>
  <si>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</si>
  <si>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</si>
  <si>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</si>
  <si>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</si>
  <si>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</si>
  <si>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</si>
  <si>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</si>
  <si>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</si>
  <si>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 xml:space="preserve">  №229-ип(э)/2 от 31.10.2018 года.</t>
  </si>
  <si>
    <t xml:space="preserve">Постановление  Департамента энергетики и тарифов Ивановской области </t>
  </si>
  <si>
    <t>нд</t>
  </si>
  <si>
    <t>локальная смета</t>
  </si>
  <si>
    <t>Год раскрытия информации: 2020 год</t>
  </si>
  <si>
    <t>Год раскрытия информации: 2 020 год</t>
  </si>
  <si>
    <t>Сметная стоимость проекта в ценах 2 020 года с НДС, млн. руб.</t>
  </si>
  <si>
    <t>объем заключенного договора в ценах  2 020 года с НДС, млн. руб.</t>
  </si>
  <si>
    <t>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(ФЗ №522 от 27.12.2018 г.)</t>
  </si>
  <si>
    <t>Энергосбережение и повышение энергетической эффективности.</t>
  </si>
  <si>
    <t>Работы по установке узлов учета согласно ФЗ №522 с учетом обеспечения системы АИСКУЭ г. Кинешма Ивановской области</t>
  </si>
  <si>
    <t>Потери электроэнергии составляют более 14,5 % от полезного отпуска. Устранение возможности хищения электроэнергии путем подключения к доучетным токоведущим частям и внесения искажений в работу приборов учета электроэнергии (постоянно живущие потребители в основной массе нигде не работают, что побуждает их к воровству электроэнергии). Сведение баланса по принятой и отпущенной потребителям электроэнергии. Дистанционный сбор данных с интеллектуальных приборов учета электроэнергии и в случае необходимости дистанционное ограничение потребления электроэнергии.</t>
  </si>
  <si>
    <t>Год 2021</t>
  </si>
  <si>
    <t>Год 2022</t>
  </si>
  <si>
    <t>Год 2023</t>
  </si>
  <si>
    <t>Год 2024</t>
  </si>
  <si>
    <t>Год 2025</t>
  </si>
  <si>
    <t xml:space="preserve">  №43-ип(э)/2 от 31.10.2019 года.</t>
  </si>
  <si>
    <t xml:space="preserve">Факт 2019 года </t>
  </si>
  <si>
    <t xml:space="preserve"> по состоянию на 01.01.20___</t>
  </si>
  <si>
    <t>по состоянию на 01.01.20____</t>
  </si>
  <si>
    <t>K_AICKYE</t>
  </si>
  <si>
    <t>работы выполняются хозспособом</t>
  </si>
  <si>
    <t>2021-2025</t>
  </si>
  <si>
    <t xml:space="preserve">Работы по установке узлов учета согласно ФЗ №522 с учетом обеспечения системы АИСКУЭ г.Кинешма Ивановской области.                                                                                                                                                                                                 Поскольку установка приборов учета будет производиться по принципу «точечной
установки», т.е. взамен вышедших из строя или после окончания межповерочного интервала,
то обязательным условием выбора оборудования является наличие в линейке продукции однофазных приборов учета со встроенным реле управления нагрузкой и каналом передачи данных GSM/GPRS; в линейке трехфазных приборов учета – приборов учета с каналом передачи данных GSM/GPRS, а также соответствие приборов учета и сопутствующего необходимого оборудования передачи данных, требованиям Федерального закона №522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от 27.12.2018г.
На предприятии с учетом внедренной системы АИСКУЭ, а также согласно внутреннему документу о минимальных требованиях к электросчетчикам, были выбраны:
Однофазный электросчетчик Меркурий 204 ARTM-02
Трехфазный электросчетчик Меркурий 234ARTM-01
Минимальные требования к электросчетчикам:
1. Класс точности: не ниже 2;
2. Количество тарифов: не менее 2;
3. Номинальный (максимальный) ток: 5-60 или 10-100;
4.      Контроль уровня напряжения;
5.      Обмен данными по интерфейсу GSM;
6.      Режимы индикации;
7.      Широкий диапазон температур.                                                                                                                                                                                                                                                                                                                                                                                           Основным условием рассмотрения предложений поставщиков каналообразующего
оборудования являлись способность работать в системах сбора данных с приборами учета
электроэнергии, работать в сетях сотовой связи 2G и 3G по каналу передачи данных GSM/GPRS, иметь возможность удаленного конфигурирования, а так же зона покрытия и качество сигнала. При использовании  радиоканала передачи данных расстояние между электросчетчиками составляет 50-150 метров. Удаленность приборов учета потребителей намного больше. Поэтому принято решение в качестве канала передачи данных использовать только приборы с GSM-каналом.
             Во внедренной системе АИСКУЭ в жилых домах и других потребителей достаточно только каналообразующей аппаратуры (встроенные GSM/GPRS модемы), необходимость в устройствах сбора и передачи данных отсутствует, что удешевляет затраты на организацию АИСКУЭ.
</t>
  </si>
  <si>
    <t>да</t>
  </si>
  <si>
    <t xml:space="preserve"> -</t>
  </si>
  <si>
    <t>другое- кол-во узлов учета, всего</t>
  </si>
  <si>
    <t xml:space="preserve">Электросчетчики, щиты учета, коммутационные и защитные аппараты, оборудование для сбора, хранения и передачи данных о режиме потребления электроэнергии. - узлы учета </t>
  </si>
  <si>
    <t>работы выполняются хозспособом - установка узлов учета</t>
  </si>
  <si>
    <t xml:space="preserve"> установка узлов учета</t>
  </si>
  <si>
    <t>Другое узлы учета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</si>
</sst>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
      <sz val="11"/>
      <color theme="1"/>
      <name val="Calibri"/>
      <family val="2"/>
      <charset val="204"/>
      <scheme val="minor"/>
    </font>
    <font>
      <b/>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s>
  <cellStyleXfs count="7">
    <xf numFmtId="0" fontId="0" fillId="0" borderId="0"/>
    <xf numFmtId="0" fontId="10" fillId="0" borderId="0"/>
    <xf numFmtId="0" fontId="12" fillId="0" borderId="0"/>
    <xf numFmtId="0" fontId="9" fillId="0" borderId="0"/>
    <xf numFmtId="0" fontId="10" fillId="0" borderId="0"/>
    <xf numFmtId="0" fontId="19" fillId="0" borderId="0"/>
    <xf numFmtId="0" fontId="25" fillId="0" borderId="0"/>
  </cellStyleXfs>
  <cellXfs count="18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5" fillId="0" borderId="0" xfId="4" applyFont="1" applyAlignment="1"/>
    <xf numFmtId="0" fontId="14" fillId="0" borderId="0" xfId="4" applyFont="1" applyAlignment="1"/>
    <xf numFmtId="0" fontId="10" fillId="0" borderId="0" xfId="1" applyFont="1"/>
    <xf numFmtId="0" fontId="16" fillId="0" borderId="0" xfId="1" applyFont="1"/>
    <xf numFmtId="0" fontId="14"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4" fillId="0" borderId="10" xfId="1" applyFont="1" applyFill="1" applyBorder="1" applyAlignment="1">
      <alignment horizontal="center" vertical="center" textRotation="90" wrapText="1"/>
    </xf>
    <xf numFmtId="0" fontId="14" fillId="0" borderId="10" xfId="1" applyFont="1" applyFill="1" applyBorder="1" applyAlignment="1">
      <alignment horizontal="center" vertical="center" wrapText="1"/>
    </xf>
    <xf numFmtId="49" fontId="14" fillId="0" borderId="10" xfId="1" applyNumberFormat="1" applyFont="1" applyFill="1" applyBorder="1" applyAlignment="1">
      <alignment horizontal="center" vertical="center" wrapText="1"/>
    </xf>
    <xf numFmtId="0" fontId="14"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164" fontId="16" fillId="0" borderId="0" xfId="1" applyNumberFormat="1" applyFont="1"/>
    <xf numFmtId="0" fontId="10" fillId="0" borderId="16" xfId="1" applyFont="1" applyFill="1" applyBorder="1" applyAlignment="1">
      <alignment horizontal="left" vertical="center" wrapText="1"/>
    </xf>
    <xf numFmtId="2" fontId="16" fillId="0" borderId="0" xfId="1" applyNumberFormat="1" applyFont="1"/>
    <xf numFmtId="0" fontId="17" fillId="0" borderId="10" xfId="2" applyFont="1" applyFill="1" applyBorder="1" applyAlignment="1">
      <alignment horizontal="left" vertical="center" wrapText="1"/>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left" vertical="center" wrapText="1"/>
    </xf>
    <xf numFmtId="0" fontId="17" fillId="0" borderId="13"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4"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21"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1" fillId="0" borderId="10" xfId="0" applyFont="1" applyBorder="1" applyAlignment="1">
      <alignment horizontal="center" vertical="center"/>
    </xf>
    <xf numFmtId="0" fontId="1" fillId="0" borderId="0" xfId="0" applyFont="1" applyAlignment="1">
      <alignment horizontal="right"/>
    </xf>
    <xf numFmtId="0" fontId="14"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left"/>
    </xf>
    <xf numFmtId="0" fontId="24" fillId="3" borderId="10"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horizontal="center" vertical="center"/>
    </xf>
    <xf numFmtId="0" fontId="7" fillId="0" borderId="1" xfId="0" applyFont="1" applyBorder="1" applyAlignment="1">
      <alignment horizontal="center" vertical="center" wrapText="1"/>
    </xf>
    <xf numFmtId="0" fontId="0" fillId="3" borderId="0" xfId="0" applyFill="1" applyAlignment="1">
      <alignment horizontal="left" wrapText="1"/>
    </xf>
    <xf numFmtId="0" fontId="14" fillId="0" borderId="10" xfId="1"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10" xfId="1"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20" fillId="3" borderId="10" xfId="5" applyFont="1" applyFill="1" applyBorder="1" applyAlignment="1">
      <alignment horizontal="center" vertical="center" wrapText="1"/>
    </xf>
    <xf numFmtId="0" fontId="20" fillId="3" borderId="10" xfId="5" applyFont="1" applyFill="1" applyBorder="1" applyAlignment="1">
      <alignment horizontal="center" vertical="center"/>
    </xf>
    <xf numFmtId="164" fontId="14" fillId="0" borderId="10" xfId="1" applyNumberFormat="1" applyFont="1" applyBorder="1" applyAlignment="1">
      <alignment horizontal="center" vertical="center"/>
    </xf>
    <xf numFmtId="1" fontId="14" fillId="0" borderId="10" xfId="1" applyNumberFormat="1" applyFont="1" applyBorder="1" applyAlignment="1">
      <alignment horizontal="center" vertical="center"/>
    </xf>
    <xf numFmtId="0" fontId="15" fillId="0" borderId="0" xfId="1" applyFont="1"/>
    <xf numFmtId="0" fontId="14" fillId="0" borderId="0" xfId="1" applyFont="1"/>
    <xf numFmtId="49" fontId="1" fillId="0" borderId="1" xfId="0" applyNumberFormat="1" applyFont="1" applyBorder="1" applyAlignment="1">
      <alignment horizontal="left" wrapText="1"/>
    </xf>
    <xf numFmtId="49" fontId="1" fillId="0" borderId="1" xfId="0" applyNumberFormat="1" applyFont="1" applyBorder="1" applyAlignment="1">
      <alignment horizontal="left" vertical="center" wrapText="1"/>
    </xf>
    <xf numFmtId="49" fontId="1" fillId="0" borderId="1" xfId="0" applyNumberFormat="1" applyFont="1" applyFill="1" applyBorder="1" applyAlignment="1">
      <alignment horizontal="center" vertical="top" wrapText="1"/>
    </xf>
    <xf numFmtId="49" fontId="0" fillId="0" borderId="0" xfId="0" applyNumberFormat="1" applyAlignment="1">
      <alignment wrapText="1"/>
    </xf>
    <xf numFmtId="0" fontId="2" fillId="2" borderId="0" xfId="0" applyFont="1" applyFill="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1" fillId="0" borderId="4"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4" fillId="0" borderId="0" xfId="0" applyFont="1" applyAlignment="1">
      <alignment horizontal="center" wrapText="1"/>
    </xf>
    <xf numFmtId="0" fontId="10" fillId="0" borderId="0" xfId="0" applyFont="1" applyAlignment="1">
      <alignment horizontal="center"/>
    </xf>
    <xf numFmtId="0" fontId="23"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0" xfId="0" applyFont="1" applyAlignment="1">
      <alignment horizontal="center"/>
    </xf>
    <xf numFmtId="0" fontId="22" fillId="0" borderId="0" xfId="0" applyFont="1" applyAlignment="1">
      <alignment horizontal="center"/>
    </xf>
    <xf numFmtId="0" fontId="1" fillId="0" borderId="21"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4" fillId="0" borderId="10" xfId="4"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2" borderId="11" xfId="4" applyFont="1" applyFill="1" applyBorder="1" applyAlignment="1">
      <alignment horizontal="center" vertical="center"/>
    </xf>
    <xf numFmtId="0" fontId="14" fillId="2" borderId="15" xfId="4" applyFont="1" applyFill="1" applyBorder="1" applyAlignment="1">
      <alignment horizontal="center" vertical="center"/>
    </xf>
    <xf numFmtId="0" fontId="3" fillId="0" borderId="0" xfId="0" applyFont="1" applyAlignment="1">
      <alignment horizontal="center" wrapText="1"/>
    </xf>
    <xf numFmtId="0" fontId="14" fillId="0" borderId="14"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0" xfId="1" applyFont="1" applyBorder="1" applyAlignment="1">
      <alignment horizontal="center" vertical="center"/>
    </xf>
    <xf numFmtId="0" fontId="14" fillId="2" borderId="12" xfId="4" applyFont="1" applyFill="1" applyBorder="1" applyAlignment="1">
      <alignment horizontal="center" vertical="center"/>
    </xf>
    <xf numFmtId="0" fontId="14" fillId="0" borderId="11"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49" fontId="26" fillId="0" borderId="22" xfId="6" applyNumberFormat="1" applyFont="1" applyBorder="1" applyAlignment="1">
      <alignment horizontal="center" vertical="center" textRotation="90" wrapText="1"/>
    </xf>
    <xf numFmtId="49" fontId="26" fillId="0" borderId="23" xfId="6" applyNumberFormat="1" applyFont="1" applyBorder="1" applyAlignment="1">
      <alignment horizontal="center" vertical="center" textRotation="90" wrapText="1"/>
    </xf>
    <xf numFmtId="49" fontId="26" fillId="0" borderId="24" xfId="6" applyNumberFormat="1" applyFont="1" applyBorder="1" applyAlignment="1">
      <alignment horizontal="center" vertical="center" textRotation="90" wrapText="1"/>
    </xf>
    <xf numFmtId="49" fontId="26" fillId="0" borderId="25" xfId="6" applyNumberFormat="1" applyFont="1" applyBorder="1" applyAlignment="1">
      <alignment horizontal="center" vertical="center" textRotation="90"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2" fontId="1" fillId="3" borderId="2" xfId="0" applyNumberFormat="1" applyFont="1" applyFill="1" applyBorder="1" applyAlignment="1">
      <alignment horizontal="right" vertical="center" wrapText="1"/>
    </xf>
    <xf numFmtId="0" fontId="1" fillId="0" borderId="1" xfId="0" applyFont="1" applyBorder="1" applyAlignment="1">
      <alignment horizontal="left" vertical="center" wrapText="1"/>
    </xf>
    <xf numFmtId="0" fontId="1" fillId="2" borderId="2"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wrapText="1"/>
    </xf>
    <xf numFmtId="0" fontId="8" fillId="0" borderId="3" xfId="0" applyFont="1" applyBorder="1" applyAlignment="1">
      <alignment horizontal="left" wrapText="1"/>
    </xf>
    <xf numFmtId="0" fontId="1" fillId="0" borderId="17" xfId="0" applyFont="1" applyBorder="1" applyAlignment="1">
      <alignment horizont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7" fillId="0" borderId="10"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4" fillId="0" borderId="10" xfId="0" applyFont="1" applyBorder="1" applyAlignment="1">
      <alignment horizontal="center" vertical="center" wrapText="1"/>
    </xf>
    <xf numFmtId="0" fontId="1" fillId="0" borderId="10" xfId="0" applyFont="1" applyBorder="1" applyAlignment="1">
      <alignment horizontal="center"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3" fontId="1" fillId="2" borderId="1" xfId="0" applyNumberFormat="1" applyFont="1" applyFill="1" applyBorder="1" applyAlignment="1">
      <alignment horizontal="center" wrapText="1"/>
    </xf>
    <xf numFmtId="2" fontId="1" fillId="0" borderId="1" xfId="0" applyNumberFormat="1" applyFont="1" applyBorder="1" applyAlignment="1">
      <alignment horizontal="center" wrapText="1"/>
    </xf>
  </cellXfs>
  <cellStyles count="7">
    <cellStyle name="Обычный" xfId="0" builtinId="0"/>
    <cellStyle name="Обычный 3 2" xfId="1"/>
    <cellStyle name="Обычный 5" xfId="2"/>
    <cellStyle name="Обычный 6 2 3" xfId="6"/>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48"/>
  <sheetViews>
    <sheetView topLeftCell="A43" workbookViewId="0">
      <selection activeCell="C48" sqref="C48"/>
    </sheetView>
  </sheetViews>
  <sheetFormatPr defaultColWidth="9" defaultRowHeight="15.75" x14ac:dyDescent="0.25"/>
  <cols>
    <col min="1" max="1" width="9" style="54" customWidth="1"/>
    <col min="2" max="2" width="60.28515625" style="1" customWidth="1"/>
    <col min="3" max="3" width="63.42578125" style="1" customWidth="1"/>
  </cols>
  <sheetData>
    <row r="1" spans="1:3" s="1" customFormat="1" ht="15.95" customHeight="1" x14ac:dyDescent="0.25">
      <c r="A1" s="54"/>
      <c r="C1" s="65" t="s">
        <v>0</v>
      </c>
    </row>
    <row r="2" spans="1:3" s="1" customFormat="1" ht="15.95" customHeight="1" x14ac:dyDescent="0.25">
      <c r="A2" s="54"/>
      <c r="C2" s="65" t="s">
        <v>1</v>
      </c>
    </row>
    <row r="3" spans="1:3" s="1" customFormat="1" ht="15.95" customHeight="1" x14ac:dyDescent="0.25">
      <c r="A3" s="54"/>
      <c r="C3" s="65" t="s">
        <v>2</v>
      </c>
    </row>
    <row r="5" spans="1:3" s="1" customFormat="1" ht="15.95" customHeight="1" x14ac:dyDescent="0.25">
      <c r="A5" s="108" t="s">
        <v>375</v>
      </c>
      <c r="B5" s="108"/>
      <c r="C5" s="108"/>
    </row>
    <row r="7" spans="1:3" s="1" customFormat="1" ht="18.95" customHeight="1" x14ac:dyDescent="0.3">
      <c r="A7" s="109" t="s">
        <v>3</v>
      </c>
      <c r="B7" s="109"/>
      <c r="C7" s="109"/>
    </row>
    <row r="9" spans="1:3" s="1" customFormat="1" ht="15.95" customHeight="1" x14ac:dyDescent="0.25">
      <c r="A9" s="108" t="s">
        <v>363</v>
      </c>
      <c r="B9" s="108"/>
      <c r="C9" s="108"/>
    </row>
    <row r="10" spans="1:3" s="1" customFormat="1" ht="15.95" customHeight="1" x14ac:dyDescent="0.25">
      <c r="A10" s="106" t="s">
        <v>4</v>
      </c>
      <c r="B10" s="106"/>
      <c r="C10" s="106"/>
    </row>
    <row r="12" spans="1:3" s="1" customFormat="1" ht="15.95" customHeight="1" x14ac:dyDescent="0.25">
      <c r="A12" s="108" t="s">
        <v>392</v>
      </c>
      <c r="B12" s="108"/>
      <c r="C12" s="108"/>
    </row>
    <row r="13" spans="1:3" s="1" customFormat="1" ht="15.95" customHeight="1" x14ac:dyDescent="0.25">
      <c r="A13" s="106" t="s">
        <v>5</v>
      </c>
      <c r="B13" s="106"/>
      <c r="C13" s="106"/>
    </row>
    <row r="15" spans="1:3" s="1" customFormat="1" ht="32.1" customHeight="1" x14ac:dyDescent="0.25">
      <c r="A15" s="105" t="s">
        <v>381</v>
      </c>
      <c r="B15" s="105"/>
      <c r="C15" s="105"/>
    </row>
    <row r="16" spans="1:3" s="1" customFormat="1" ht="15.95" customHeight="1" x14ac:dyDescent="0.25">
      <c r="A16" s="106" t="s">
        <v>6</v>
      </c>
      <c r="B16" s="106"/>
      <c r="C16" s="106"/>
    </row>
    <row r="18" spans="1:3" s="1" customFormat="1" ht="18.95" customHeight="1" x14ac:dyDescent="0.3">
      <c r="A18" s="107" t="s">
        <v>7</v>
      </c>
      <c r="B18" s="107"/>
      <c r="C18" s="107"/>
    </row>
    <row r="20" spans="1:3" s="1" customFormat="1" ht="15.95" customHeight="1" x14ac:dyDescent="0.25">
      <c r="A20" s="57" t="s">
        <v>8</v>
      </c>
      <c r="B20" s="3" t="s">
        <v>9</v>
      </c>
      <c r="C20" s="3" t="s">
        <v>10</v>
      </c>
    </row>
    <row r="21" spans="1:3" s="1" customFormat="1" ht="15.95" customHeight="1" x14ac:dyDescent="0.25">
      <c r="A21" s="4">
        <v>1</v>
      </c>
      <c r="B21" s="4">
        <v>2</v>
      </c>
      <c r="C21" s="4">
        <v>3</v>
      </c>
    </row>
    <row r="22" spans="1:3" s="48" customFormat="1" ht="47.25" customHeight="1" x14ac:dyDescent="0.25">
      <c r="A22" s="9">
        <v>1</v>
      </c>
      <c r="B22" s="47" t="s">
        <v>11</v>
      </c>
      <c r="C22" s="91" t="s">
        <v>361</v>
      </c>
    </row>
    <row r="23" spans="1:3" s="48" customFormat="1" ht="93.75" customHeight="1" x14ac:dyDescent="0.25">
      <c r="A23" s="9">
        <v>2</v>
      </c>
      <c r="B23" s="47" t="s">
        <v>12</v>
      </c>
      <c r="C23" s="91" t="s">
        <v>379</v>
      </c>
    </row>
    <row r="24" spans="1:3" s="48" customFormat="1" ht="48" customHeight="1" x14ac:dyDescent="0.25">
      <c r="A24" s="9">
        <v>3</v>
      </c>
      <c r="B24" s="47" t="s">
        <v>13</v>
      </c>
      <c r="C24" s="47" t="str">
        <f>A9</f>
        <v>Открытое акционерное общество "Кинешемская городская электросеть"</v>
      </c>
    </row>
    <row r="25" spans="1:3" s="48" customFormat="1" ht="32.1" customHeight="1" x14ac:dyDescent="0.25">
      <c r="A25" s="9">
        <v>4</v>
      </c>
      <c r="B25" s="47" t="s">
        <v>14</v>
      </c>
      <c r="C25" s="47" t="s">
        <v>360</v>
      </c>
    </row>
    <row r="26" spans="1:3" s="48" customFormat="1" ht="48" customHeight="1" x14ac:dyDescent="0.25">
      <c r="A26" s="9">
        <v>5</v>
      </c>
      <c r="B26" s="47" t="s">
        <v>15</v>
      </c>
      <c r="C26" s="47" t="s">
        <v>364</v>
      </c>
    </row>
    <row r="27" spans="1:3" s="48" customFormat="1" ht="15.95" customHeight="1" x14ac:dyDescent="0.25">
      <c r="A27" s="9">
        <v>6</v>
      </c>
      <c r="B27" s="47" t="s">
        <v>16</v>
      </c>
      <c r="C27" s="47" t="s">
        <v>175</v>
      </c>
    </row>
    <row r="28" spans="1:3" s="48" customFormat="1" ht="32.1" customHeight="1" x14ac:dyDescent="0.25">
      <c r="A28" s="9">
        <v>7</v>
      </c>
      <c r="B28" s="47" t="s">
        <v>18</v>
      </c>
      <c r="C28" s="47" t="s">
        <v>175</v>
      </c>
    </row>
    <row r="29" spans="1:3" s="48" customFormat="1" ht="32.1" customHeight="1" x14ac:dyDescent="0.25">
      <c r="A29" s="9">
        <v>8</v>
      </c>
      <c r="B29" s="47" t="s">
        <v>19</v>
      </c>
      <c r="C29" s="47" t="s">
        <v>175</v>
      </c>
    </row>
    <row r="30" spans="1:3" s="48" customFormat="1" ht="32.1" customHeight="1" x14ac:dyDescent="0.25">
      <c r="A30" s="9">
        <v>9</v>
      </c>
      <c r="B30" s="47" t="s">
        <v>20</v>
      </c>
      <c r="C30" s="47" t="s">
        <v>21</v>
      </c>
    </row>
    <row r="31" spans="1:3" s="48" customFormat="1" ht="32.1" customHeight="1" x14ac:dyDescent="0.25">
      <c r="A31" s="9">
        <v>10</v>
      </c>
      <c r="B31" s="47" t="s">
        <v>22</v>
      </c>
      <c r="C31" s="47" t="s">
        <v>175</v>
      </c>
    </row>
    <row r="32" spans="1:3" s="48" customFormat="1" ht="78.95" customHeight="1" x14ac:dyDescent="0.25">
      <c r="A32" s="9">
        <v>11</v>
      </c>
      <c r="B32" s="47" t="s">
        <v>23</v>
      </c>
      <c r="C32" s="47" t="s">
        <v>349</v>
      </c>
    </row>
    <row r="33" spans="1:3" s="48" customFormat="1" ht="78.95" customHeight="1" x14ac:dyDescent="0.25">
      <c r="A33" s="9">
        <v>12</v>
      </c>
      <c r="B33" s="47" t="s">
        <v>24</v>
      </c>
      <c r="C33" s="47" t="s">
        <v>175</v>
      </c>
    </row>
    <row r="34" spans="1:3" s="48" customFormat="1" ht="48" customHeight="1" x14ac:dyDescent="0.25">
      <c r="A34" s="9">
        <v>13</v>
      </c>
      <c r="B34" s="47" t="s">
        <v>25</v>
      </c>
      <c r="C34" s="47" t="s">
        <v>175</v>
      </c>
    </row>
    <row r="35" spans="1:3" s="48" customFormat="1" ht="32.1" customHeight="1" x14ac:dyDescent="0.25">
      <c r="A35" s="9">
        <v>14</v>
      </c>
      <c r="B35" s="47" t="s">
        <v>26</v>
      </c>
      <c r="C35" s="47" t="s">
        <v>175</v>
      </c>
    </row>
    <row r="36" spans="1:3" s="48" customFormat="1" ht="15.95" customHeight="1" x14ac:dyDescent="0.25">
      <c r="A36" s="9">
        <v>15</v>
      </c>
      <c r="B36" s="47" t="s">
        <v>27</v>
      </c>
      <c r="C36" s="47" t="s">
        <v>21</v>
      </c>
    </row>
    <row r="37" spans="1:3" s="48" customFormat="1" ht="15.95" customHeight="1" x14ac:dyDescent="0.25">
      <c r="A37" s="9">
        <v>16</v>
      </c>
      <c r="B37" s="47" t="s">
        <v>28</v>
      </c>
      <c r="C37" s="47" t="s">
        <v>21</v>
      </c>
    </row>
    <row r="38" spans="1:3" s="49" customFormat="1" ht="15.95" customHeight="1" x14ac:dyDescent="0.25">
      <c r="A38" s="55"/>
      <c r="B38" s="47"/>
      <c r="C38" s="47"/>
    </row>
    <row r="39" spans="1:3" s="48" customFormat="1" ht="64.5" customHeight="1" x14ac:dyDescent="0.25">
      <c r="A39" s="9">
        <v>17</v>
      </c>
      <c r="B39" s="47" t="s">
        <v>29</v>
      </c>
      <c r="C39" s="50" t="s">
        <v>21</v>
      </c>
    </row>
    <row r="40" spans="1:3" s="48" customFormat="1" ht="95.1" customHeight="1" x14ac:dyDescent="0.25">
      <c r="A40" s="9">
        <v>18</v>
      </c>
      <c r="B40" s="47" t="s">
        <v>30</v>
      </c>
      <c r="C40" s="47" t="s">
        <v>21</v>
      </c>
    </row>
    <row r="41" spans="1:3" s="48" customFormat="1" ht="67.5" customHeight="1" x14ac:dyDescent="0.25">
      <c r="A41" s="9">
        <v>19</v>
      </c>
      <c r="B41" s="47" t="s">
        <v>31</v>
      </c>
      <c r="C41" s="47" t="s">
        <v>21</v>
      </c>
    </row>
    <row r="42" spans="1:3" s="48" customFormat="1" ht="158.1" customHeight="1" x14ac:dyDescent="0.25">
      <c r="A42" s="9">
        <v>20</v>
      </c>
      <c r="B42" s="47" t="s">
        <v>32</v>
      </c>
      <c r="C42" s="47" t="s">
        <v>33</v>
      </c>
    </row>
    <row r="43" spans="1:3" s="48" customFormat="1" ht="78.95" customHeight="1" x14ac:dyDescent="0.25">
      <c r="A43" s="9">
        <v>21</v>
      </c>
      <c r="B43" s="47" t="s">
        <v>34</v>
      </c>
      <c r="C43" s="47" t="s">
        <v>21</v>
      </c>
    </row>
    <row r="44" spans="1:3" s="48" customFormat="1" ht="78.95" customHeight="1" x14ac:dyDescent="0.25">
      <c r="A44" s="9">
        <v>22</v>
      </c>
      <c r="B44" s="47" t="s">
        <v>35</v>
      </c>
      <c r="C44" s="47" t="s">
        <v>21</v>
      </c>
    </row>
    <row r="45" spans="1:3" s="48" customFormat="1" ht="78.95" customHeight="1" x14ac:dyDescent="0.25">
      <c r="A45" s="9">
        <v>23</v>
      </c>
      <c r="B45" s="47" t="s">
        <v>36</v>
      </c>
      <c r="C45" s="47" t="s">
        <v>21</v>
      </c>
    </row>
    <row r="46" spans="1:3" s="48" customFormat="1" ht="48" customHeight="1" x14ac:dyDescent="0.25">
      <c r="A46" s="9">
        <v>24</v>
      </c>
      <c r="B46" s="47" t="s">
        <v>362</v>
      </c>
      <c r="C46" s="74">
        <v>51.262</v>
      </c>
    </row>
    <row r="47" spans="1:3" s="48" customFormat="1" ht="48" customHeight="1" x14ac:dyDescent="0.25">
      <c r="A47" s="9">
        <v>25</v>
      </c>
      <c r="B47" s="47" t="s">
        <v>37</v>
      </c>
      <c r="C47" s="47" t="s">
        <v>397</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A23"/>
  <sheetViews>
    <sheetView topLeftCell="A10" workbookViewId="0">
      <selection activeCell="B23" sqref="B23:AA23"/>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8" t="s">
        <v>375</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ht="15.75" x14ac:dyDescent="0.25">
      <c r="A8" s="108" t="str">
        <f>'1. паспорт местоположение '!A9:C9</f>
        <v>Открытое акционерное общество "Кинешемская городская электросеть"</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6" t="s">
        <v>4</v>
      </c>
      <c r="B9" s="106"/>
      <c r="C9" s="106"/>
      <c r="D9" s="106"/>
      <c r="E9" s="106"/>
      <c r="F9" s="106"/>
      <c r="G9" s="106"/>
      <c r="H9" s="106"/>
      <c r="I9" s="106"/>
      <c r="J9" s="106"/>
      <c r="K9" s="106"/>
      <c r="L9" s="106"/>
      <c r="M9" s="106"/>
      <c r="N9" s="106"/>
      <c r="O9" s="106"/>
      <c r="P9" s="106"/>
      <c r="Q9" s="106"/>
      <c r="R9" s="106"/>
      <c r="S9" s="106"/>
      <c r="T9" s="106"/>
    </row>
    <row r="11" spans="1:20" s="1" customFormat="1" ht="15.75" x14ac:dyDescent="0.25">
      <c r="A11" s="108" t="str">
        <f>'1. паспорт местоположение '!A12:C12</f>
        <v>K_AICKYE</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6" t="s">
        <v>5</v>
      </c>
      <c r="B12" s="106"/>
      <c r="C12" s="106"/>
      <c r="D12" s="106"/>
      <c r="E12" s="106"/>
      <c r="F12" s="106"/>
      <c r="G12" s="106"/>
      <c r="H12" s="106"/>
      <c r="I12" s="106"/>
      <c r="J12" s="106"/>
      <c r="K12" s="106"/>
      <c r="L12" s="106"/>
      <c r="M12" s="106"/>
      <c r="N12" s="106"/>
      <c r="O12" s="106"/>
      <c r="P12" s="106"/>
      <c r="Q12" s="106"/>
      <c r="R12" s="106"/>
      <c r="S12" s="106"/>
      <c r="T12" s="106"/>
    </row>
    <row r="14" spans="1:20" s="1" customFormat="1" ht="15.75" x14ac:dyDescent="0.25">
      <c r="A14" s="115" t="str">
        <f>'1. паспорт местоположение '!A15:C15</f>
        <v>Работы по установке узлов учета согласно ФЗ №522 с учетом обеспечения системы АИСКУЭ г. Кинешма Ивановской области</v>
      </c>
      <c r="B14" s="115"/>
      <c r="C14" s="115"/>
      <c r="D14" s="115"/>
      <c r="E14" s="115"/>
      <c r="F14" s="115"/>
      <c r="G14" s="115"/>
      <c r="H14" s="115"/>
      <c r="I14" s="115"/>
      <c r="J14" s="115"/>
      <c r="K14" s="115"/>
      <c r="L14" s="115"/>
      <c r="M14" s="115"/>
      <c r="N14" s="115"/>
      <c r="O14" s="115"/>
      <c r="P14" s="115"/>
      <c r="Q14" s="115"/>
      <c r="R14" s="115"/>
      <c r="S14" s="115"/>
      <c r="T14" s="115"/>
    </row>
    <row r="15" spans="1:20" s="1" customFormat="1" ht="15.75" x14ac:dyDescent="0.25">
      <c r="A15" s="106" t="s">
        <v>6</v>
      </c>
      <c r="B15" s="106"/>
      <c r="C15" s="106"/>
      <c r="D15" s="106"/>
      <c r="E15" s="106"/>
      <c r="F15" s="106"/>
      <c r="G15" s="106"/>
      <c r="H15" s="106"/>
      <c r="I15" s="106"/>
      <c r="J15" s="106"/>
      <c r="K15" s="106"/>
      <c r="L15" s="106"/>
      <c r="M15" s="106"/>
      <c r="N15" s="106"/>
      <c r="O15" s="106"/>
      <c r="P15" s="106"/>
      <c r="Q15" s="106"/>
      <c r="R15" s="106"/>
      <c r="S15" s="106"/>
      <c r="T15" s="106"/>
    </row>
    <row r="17" spans="1:27" s="8" customFormat="1" ht="18.75" x14ac:dyDescent="0.3">
      <c r="A17" s="107" t="s">
        <v>47</v>
      </c>
      <c r="B17" s="107"/>
      <c r="C17" s="107"/>
      <c r="D17" s="107"/>
      <c r="E17" s="107"/>
      <c r="F17" s="107"/>
      <c r="G17" s="107"/>
      <c r="H17" s="107"/>
      <c r="I17" s="107"/>
      <c r="J17" s="107"/>
      <c r="K17" s="107"/>
      <c r="L17" s="107"/>
      <c r="M17" s="107"/>
      <c r="N17" s="107"/>
      <c r="O17" s="107"/>
      <c r="P17" s="107"/>
      <c r="Q17" s="107"/>
      <c r="R17" s="107"/>
      <c r="S17" s="107"/>
      <c r="T17" s="107"/>
    </row>
    <row r="19" spans="1:27" s="1" customFormat="1" ht="15.75" x14ac:dyDescent="0.25">
      <c r="A19" s="111" t="s">
        <v>8</v>
      </c>
      <c r="B19" s="111" t="s">
        <v>48</v>
      </c>
      <c r="C19" s="111"/>
      <c r="D19" s="111" t="s">
        <v>49</v>
      </c>
      <c r="E19" s="111"/>
      <c r="F19" s="110" t="s">
        <v>38</v>
      </c>
      <c r="G19" s="110"/>
      <c r="H19" s="110"/>
      <c r="I19" s="110"/>
      <c r="J19" s="111" t="s">
        <v>50</v>
      </c>
      <c r="K19" s="111" t="s">
        <v>51</v>
      </c>
      <c r="L19" s="111"/>
      <c r="M19" s="111" t="s">
        <v>52</v>
      </c>
      <c r="N19" s="111"/>
      <c r="O19" s="111" t="s">
        <v>53</v>
      </c>
      <c r="P19" s="111"/>
      <c r="Q19" s="111" t="s">
        <v>54</v>
      </c>
      <c r="R19" s="111"/>
      <c r="S19" s="111" t="s">
        <v>55</v>
      </c>
      <c r="T19" s="111" t="s">
        <v>56</v>
      </c>
      <c r="U19" s="111" t="s">
        <v>57</v>
      </c>
      <c r="V19" s="111" t="s">
        <v>58</v>
      </c>
      <c r="W19" s="111"/>
      <c r="X19" s="110" t="s">
        <v>39</v>
      </c>
      <c r="Y19" s="110"/>
      <c r="Z19" s="110" t="s">
        <v>40</v>
      </c>
      <c r="AA19" s="110"/>
    </row>
    <row r="20" spans="1:27" s="1" customFormat="1" ht="110.25" x14ac:dyDescent="0.25">
      <c r="A20" s="116"/>
      <c r="B20" s="112"/>
      <c r="C20" s="113"/>
      <c r="D20" s="112"/>
      <c r="E20" s="113"/>
      <c r="F20" s="110" t="s">
        <v>59</v>
      </c>
      <c r="G20" s="110"/>
      <c r="H20" s="110" t="s">
        <v>60</v>
      </c>
      <c r="I20" s="110"/>
      <c r="J20" s="114"/>
      <c r="K20" s="112"/>
      <c r="L20" s="113"/>
      <c r="M20" s="112"/>
      <c r="N20" s="113"/>
      <c r="O20" s="112"/>
      <c r="P20" s="113"/>
      <c r="Q20" s="112"/>
      <c r="R20" s="113"/>
      <c r="S20" s="114"/>
      <c r="T20" s="114"/>
      <c r="U20" s="114"/>
      <c r="V20" s="112"/>
      <c r="W20" s="113"/>
      <c r="X20" s="6" t="s">
        <v>41</v>
      </c>
      <c r="Y20" s="6" t="s">
        <v>42</v>
      </c>
      <c r="Z20" s="6" t="s">
        <v>43</v>
      </c>
      <c r="AA20" s="6" t="s">
        <v>44</v>
      </c>
    </row>
    <row r="21" spans="1:27" s="1" customFormat="1" ht="15.75" x14ac:dyDescent="0.25">
      <c r="A21" s="114"/>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81" customFormat="1" ht="15.75" x14ac:dyDescent="0.25">
      <c r="A23" s="79">
        <v>1</v>
      </c>
      <c r="B23" s="80" t="s">
        <v>373</v>
      </c>
      <c r="C23" s="80" t="s">
        <v>373</v>
      </c>
      <c r="D23" s="80" t="s">
        <v>373</v>
      </c>
      <c r="E23" s="80" t="s">
        <v>373</v>
      </c>
      <c r="F23" s="80" t="s">
        <v>373</v>
      </c>
      <c r="G23" s="80" t="s">
        <v>373</v>
      </c>
      <c r="H23" s="80" t="s">
        <v>373</v>
      </c>
      <c r="I23" s="80" t="s">
        <v>373</v>
      </c>
      <c r="J23" s="80" t="s">
        <v>373</v>
      </c>
      <c r="K23" s="80" t="s">
        <v>373</v>
      </c>
      <c r="L23" s="80" t="s">
        <v>373</v>
      </c>
      <c r="M23" s="80" t="s">
        <v>373</v>
      </c>
      <c r="N23" s="80" t="s">
        <v>373</v>
      </c>
      <c r="O23" s="80" t="s">
        <v>373</v>
      </c>
      <c r="P23" s="80" t="s">
        <v>373</v>
      </c>
      <c r="Q23" s="80" t="s">
        <v>373</v>
      </c>
      <c r="R23" s="80" t="s">
        <v>373</v>
      </c>
      <c r="S23" s="80" t="s">
        <v>373</v>
      </c>
      <c r="T23" s="80" t="s">
        <v>373</v>
      </c>
      <c r="U23" s="80" t="s">
        <v>373</v>
      </c>
      <c r="V23" s="80" t="s">
        <v>373</v>
      </c>
      <c r="W23" s="80" t="s">
        <v>373</v>
      </c>
      <c r="X23" s="80" t="s">
        <v>373</v>
      </c>
      <c r="Y23" s="80" t="s">
        <v>373</v>
      </c>
      <c r="Z23" s="80" t="s">
        <v>373</v>
      </c>
      <c r="AA23" s="80" t="s">
        <v>373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30"/>
  <sheetViews>
    <sheetView topLeftCell="C24" zoomScale="75" zoomScaleNormal="75" workbookViewId="0">
      <selection activeCell="C26" sqref="C26"/>
    </sheetView>
  </sheetViews>
  <sheetFormatPr defaultColWidth="9" defaultRowHeight="15.75" x14ac:dyDescent="0.25"/>
  <cols>
    <col min="1" max="1" width="9" style="7" customWidth="1"/>
    <col min="2" max="2" width="56.85546875" style="48" customWidth="1"/>
    <col min="3" max="3" width="228.5703125" style="48" customWidth="1"/>
  </cols>
  <sheetData>
    <row r="1" spans="1:3" x14ac:dyDescent="0.25">
      <c r="C1" s="48" t="s">
        <v>0</v>
      </c>
    </row>
    <row r="2" spans="1:3" x14ac:dyDescent="0.25">
      <c r="C2" s="48" t="s">
        <v>1</v>
      </c>
    </row>
    <row r="3" spans="1:3" x14ac:dyDescent="0.25">
      <c r="C3" s="48" t="s">
        <v>2</v>
      </c>
    </row>
    <row r="5" spans="1:3" x14ac:dyDescent="0.25">
      <c r="A5" s="108" t="s">
        <v>375</v>
      </c>
      <c r="B5" s="108"/>
      <c r="C5" s="108"/>
    </row>
    <row r="7" spans="1:3" ht="18.75" x14ac:dyDescent="0.3">
      <c r="A7" s="109" t="s">
        <v>3</v>
      </c>
      <c r="B7" s="109"/>
      <c r="C7" s="109"/>
    </row>
    <row r="9" spans="1:3" x14ac:dyDescent="0.25">
      <c r="A9" s="108" t="str">
        <f>'1. паспорт местоположение '!A9:C9</f>
        <v>Открытое акционерное общество "Кинешемская городская электросеть"</v>
      </c>
      <c r="B9" s="108"/>
      <c r="C9" s="108"/>
    </row>
    <row r="10" spans="1:3" x14ac:dyDescent="0.25">
      <c r="A10" s="106" t="s">
        <v>4</v>
      </c>
      <c r="B10" s="106"/>
      <c r="C10" s="106"/>
    </row>
    <row r="12" spans="1:3" x14ac:dyDescent="0.25">
      <c r="A12" s="108" t="str">
        <f>'1. паспорт местоположение '!A12:C12</f>
        <v>K_AICKYE</v>
      </c>
      <c r="B12" s="108"/>
      <c r="C12" s="108"/>
    </row>
    <row r="13" spans="1:3" x14ac:dyDescent="0.25">
      <c r="A13" s="106" t="s">
        <v>5</v>
      </c>
      <c r="B13" s="106"/>
      <c r="C13" s="106"/>
    </row>
    <row r="15" spans="1:3" ht="31.5" customHeight="1" x14ac:dyDescent="0.25">
      <c r="A15" s="115"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5"/>
      <c r="C15" s="115"/>
    </row>
    <row r="16" spans="1:3" x14ac:dyDescent="0.25">
      <c r="A16" s="106" t="s">
        <v>6</v>
      </c>
      <c r="B16" s="106"/>
      <c r="C16" s="106"/>
    </row>
    <row r="18" spans="1:3" ht="18.75" x14ac:dyDescent="0.3">
      <c r="A18" s="117" t="s">
        <v>61</v>
      </c>
      <c r="B18" s="117"/>
      <c r="C18" s="117"/>
    </row>
    <row r="20" spans="1:3" x14ac:dyDescent="0.25">
      <c r="A20" s="2" t="s">
        <v>8</v>
      </c>
      <c r="B20" s="75" t="s">
        <v>9</v>
      </c>
      <c r="C20" s="75" t="s">
        <v>10</v>
      </c>
    </row>
    <row r="21" spans="1:3" x14ac:dyDescent="0.25">
      <c r="A21" s="4">
        <v>1</v>
      </c>
      <c r="B21" s="9">
        <v>2</v>
      </c>
      <c r="C21" s="9">
        <v>3</v>
      </c>
    </row>
    <row r="22" spans="1:3" x14ac:dyDescent="0.25">
      <c r="A22" s="5">
        <v>1</v>
      </c>
      <c r="B22" s="76" t="s">
        <v>62</v>
      </c>
      <c r="C22" s="92" t="s">
        <v>380</v>
      </c>
    </row>
    <row r="23" spans="1:3" ht="44.25" customHeight="1" x14ac:dyDescent="0.25">
      <c r="A23" s="5">
        <v>2</v>
      </c>
      <c r="B23" s="76" t="s">
        <v>63</v>
      </c>
      <c r="C23" s="86" t="s">
        <v>379</v>
      </c>
    </row>
    <row r="24" spans="1:3" s="104" customFormat="1" ht="409.5" x14ac:dyDescent="0.25">
      <c r="A24" s="101">
        <v>3</v>
      </c>
      <c r="B24" s="102" t="s">
        <v>64</v>
      </c>
      <c r="C24" s="103" t="s">
        <v>395</v>
      </c>
    </row>
    <row r="25" spans="1:3" ht="46.5" customHeight="1" x14ac:dyDescent="0.25">
      <c r="A25" s="5">
        <v>4</v>
      </c>
      <c r="B25" s="76" t="s">
        <v>65</v>
      </c>
      <c r="C25" s="75">
        <f>'1. паспорт местоположение '!C46</f>
        <v>51.262</v>
      </c>
    </row>
    <row r="26" spans="1:3" ht="31.5" x14ac:dyDescent="0.25">
      <c r="A26" s="5">
        <v>5</v>
      </c>
      <c r="B26" s="76" t="s">
        <v>66</v>
      </c>
      <c r="C26" s="75" t="s">
        <v>67</v>
      </c>
    </row>
    <row r="27" spans="1:3" ht="96" customHeight="1" x14ac:dyDescent="0.25">
      <c r="A27" s="5">
        <v>6</v>
      </c>
      <c r="B27" s="76" t="s">
        <v>68</v>
      </c>
      <c r="C27" s="77" t="s">
        <v>382</v>
      </c>
    </row>
    <row r="28" spans="1:3" x14ac:dyDescent="0.25">
      <c r="A28" s="5">
        <v>7</v>
      </c>
      <c r="B28" s="76" t="s">
        <v>69</v>
      </c>
      <c r="C28" s="93">
        <v>2021</v>
      </c>
    </row>
    <row r="29" spans="1:3" x14ac:dyDescent="0.25">
      <c r="A29" s="5">
        <v>8</v>
      </c>
      <c r="B29" s="76" t="s">
        <v>70</v>
      </c>
      <c r="C29" s="93">
        <v>2025</v>
      </c>
    </row>
    <row r="30" spans="1:3" x14ac:dyDescent="0.25">
      <c r="A30" s="5">
        <v>9</v>
      </c>
      <c r="B30" s="76" t="s">
        <v>71</v>
      </c>
      <c r="C30" s="75" t="s">
        <v>365</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30"/>
  <sheetViews>
    <sheetView topLeftCell="A17" workbookViewId="0"/>
  </sheetViews>
  <sheetFormatPr defaultColWidth="9" defaultRowHeight="15" x14ac:dyDescent="0.2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5" t="s">
        <v>375</v>
      </c>
      <c r="B5" s="115"/>
      <c r="C5" s="115"/>
      <c r="D5" s="118"/>
      <c r="E5" s="118"/>
      <c r="F5" s="118"/>
      <c r="G5" s="118"/>
      <c r="H5" s="118"/>
      <c r="I5" s="118"/>
      <c r="J5" s="118"/>
      <c r="K5" s="118"/>
      <c r="L5" s="118"/>
      <c r="M5" s="118"/>
      <c r="N5" s="118"/>
      <c r="O5" s="118"/>
      <c r="P5" s="118"/>
      <c r="Q5" s="118"/>
      <c r="R5" s="118"/>
      <c r="S5" s="118"/>
      <c r="T5" s="118"/>
      <c r="U5" s="118"/>
      <c r="V5" s="118"/>
      <c r="W5" s="118"/>
      <c r="X5" s="118"/>
      <c r="Y5" s="118"/>
      <c r="Z5" s="118"/>
    </row>
    <row r="7" spans="1:26" ht="18.75" x14ac:dyDescent="0.3">
      <c r="A7" s="109" t="s">
        <v>3</v>
      </c>
      <c r="B7" s="109"/>
      <c r="C7" s="109"/>
      <c r="D7" s="109"/>
      <c r="E7" s="109"/>
      <c r="F7" s="109"/>
      <c r="G7" s="109"/>
      <c r="H7" s="109"/>
      <c r="I7" s="109"/>
      <c r="J7" s="109"/>
      <c r="K7" s="109"/>
      <c r="L7" s="109"/>
      <c r="M7" s="109"/>
      <c r="N7" s="109"/>
      <c r="O7" s="109"/>
      <c r="P7" s="109"/>
      <c r="Q7" s="109"/>
      <c r="R7" s="109"/>
      <c r="S7" s="109"/>
      <c r="T7" s="109"/>
      <c r="U7" s="109"/>
      <c r="V7" s="109"/>
      <c r="W7" s="109"/>
      <c r="X7" s="109"/>
      <c r="Y7" s="109"/>
      <c r="Z7" s="109"/>
    </row>
    <row r="9" spans="1:26" ht="15.75" x14ac:dyDescent="0.25">
      <c r="A9" s="108" t="str">
        <f>'1. паспорт местоположение '!A9:C9</f>
        <v>Открытое акционерное общество "Кинешемская городская электросеть"</v>
      </c>
      <c r="B9" s="108"/>
      <c r="C9" s="108"/>
      <c r="D9" s="108"/>
      <c r="E9" s="108"/>
      <c r="F9" s="108"/>
      <c r="G9" s="108"/>
      <c r="H9" s="108"/>
      <c r="I9" s="108"/>
      <c r="J9" s="108"/>
      <c r="K9" s="108"/>
      <c r="L9" s="108"/>
      <c r="M9" s="108"/>
      <c r="N9" s="108"/>
      <c r="O9" s="108"/>
      <c r="P9" s="108"/>
      <c r="Q9" s="108"/>
      <c r="R9" s="108"/>
      <c r="S9" s="108"/>
      <c r="T9" s="108"/>
      <c r="U9" s="108"/>
      <c r="V9" s="108"/>
      <c r="W9" s="108"/>
      <c r="X9" s="108"/>
      <c r="Y9" s="108"/>
      <c r="Z9" s="108"/>
    </row>
    <row r="10" spans="1:26" ht="15.75" x14ac:dyDescent="0.25">
      <c r="A10" s="106" t="s">
        <v>4</v>
      </c>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row>
    <row r="12" spans="1:26" ht="15.75" x14ac:dyDescent="0.25">
      <c r="A12" s="108" t="str">
        <f>'1. паспорт местоположение '!A12:C12</f>
        <v>K_AICKYE</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row>
    <row r="13" spans="1:26" ht="15.75" x14ac:dyDescent="0.25">
      <c r="A13" s="106" t="s">
        <v>5</v>
      </c>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row>
    <row r="15" spans="1:26" ht="15.75" x14ac:dyDescent="0.25">
      <c r="A15" s="115"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5"/>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row>
    <row r="16" spans="1:26" ht="15.75" x14ac:dyDescent="0.25">
      <c r="A16" s="106" t="s">
        <v>6</v>
      </c>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row>
    <row r="17" spans="1:26" s="11" customFormat="1" ht="15.75" x14ac:dyDescent="0.25">
      <c r="A17" s="10" t="s">
        <v>72</v>
      </c>
    </row>
    <row r="18" spans="1:26" s="12" customFormat="1" ht="15.75" x14ac:dyDescent="0.25">
      <c r="A18" s="119" t="s">
        <v>73</v>
      </c>
      <c r="B18" s="119"/>
      <c r="C18" s="119"/>
      <c r="D18" s="119"/>
      <c r="E18" s="119"/>
      <c r="F18" s="119"/>
      <c r="G18" s="119"/>
      <c r="H18" s="119"/>
      <c r="I18" s="119"/>
      <c r="J18" s="119"/>
      <c r="K18" s="119"/>
      <c r="L18" s="119"/>
      <c r="M18" s="119"/>
      <c r="N18" s="119" t="s">
        <v>74</v>
      </c>
      <c r="O18" s="119"/>
      <c r="P18" s="119"/>
      <c r="Q18" s="119"/>
      <c r="R18" s="119"/>
      <c r="S18" s="119"/>
      <c r="T18" s="119"/>
      <c r="U18" s="119"/>
      <c r="V18" s="119"/>
      <c r="W18" s="119"/>
      <c r="X18" s="119"/>
      <c r="Y18" s="119"/>
      <c r="Z18" s="119"/>
    </row>
    <row r="19" spans="1:26" s="58" customFormat="1" ht="267" customHeight="1" x14ac:dyDescent="0.25">
      <c r="A19" s="53" t="s">
        <v>75</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3" t="s">
        <v>91</v>
      </c>
      <c r="R19" s="53" t="s">
        <v>82</v>
      </c>
      <c r="S19" s="53" t="s">
        <v>92</v>
      </c>
      <c r="T19" s="53" t="s">
        <v>93</v>
      </c>
      <c r="U19" s="53" t="s">
        <v>94</v>
      </c>
      <c r="V19" s="53" t="s">
        <v>91</v>
      </c>
      <c r="W19" s="53" t="s">
        <v>95</v>
      </c>
      <c r="X19" s="53" t="s">
        <v>96</v>
      </c>
      <c r="Y19" s="53" t="s">
        <v>97</v>
      </c>
      <c r="Z19" s="53" t="s">
        <v>98</v>
      </c>
    </row>
    <row r="20" spans="1:26" s="12"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3" customFormat="1" ht="15.75" x14ac:dyDescent="0.25">
      <c r="A21" s="19"/>
      <c r="B21" s="17"/>
      <c r="C21" s="21"/>
      <c r="D21" s="21"/>
      <c r="E21" s="21"/>
      <c r="F21" s="21"/>
      <c r="G21" s="21"/>
      <c r="H21" s="21"/>
      <c r="I21" s="21"/>
      <c r="J21" s="21"/>
      <c r="K21" s="17"/>
      <c r="L21" s="17"/>
      <c r="M21" s="17"/>
      <c r="N21" s="17"/>
      <c r="O21" s="17"/>
      <c r="P21" s="21"/>
      <c r="Q21" s="21"/>
      <c r="R21" s="21"/>
      <c r="S21" s="21"/>
      <c r="T21" s="21"/>
      <c r="U21" s="21"/>
      <c r="V21" s="21"/>
      <c r="W21" s="21"/>
      <c r="X21" s="21"/>
      <c r="Y21" s="21"/>
      <c r="Z21" s="17"/>
    </row>
    <row r="22" spans="1:26" s="13" customFormat="1" ht="15.75" x14ac:dyDescent="0.25">
      <c r="A22" s="18"/>
      <c r="B22" s="17"/>
      <c r="C22" s="21"/>
      <c r="D22" s="21"/>
      <c r="E22" s="21"/>
      <c r="F22" s="21"/>
      <c r="G22" s="21"/>
      <c r="H22" s="21"/>
      <c r="I22" s="21"/>
      <c r="J22" s="21"/>
      <c r="K22" s="17"/>
      <c r="L22" s="17"/>
      <c r="M22" s="17"/>
      <c r="N22" s="17"/>
      <c r="O22" s="17"/>
      <c r="P22" s="21"/>
      <c r="Q22" s="21"/>
      <c r="R22" s="21"/>
      <c r="S22" s="21"/>
      <c r="T22" s="21"/>
      <c r="U22" s="21"/>
      <c r="V22" s="21"/>
      <c r="W22" s="21"/>
      <c r="X22" s="21"/>
      <c r="Y22" s="21"/>
      <c r="Z22" s="17"/>
    </row>
    <row r="23" spans="1:26" s="13" customFormat="1" ht="15.75" x14ac:dyDescent="0.25">
      <c r="A23" s="19"/>
      <c r="B23" s="17"/>
      <c r="C23" s="21"/>
      <c r="D23" s="21"/>
      <c r="E23" s="21"/>
      <c r="F23" s="21"/>
      <c r="G23" s="21"/>
      <c r="H23" s="21"/>
      <c r="I23" s="21"/>
      <c r="J23" s="21"/>
      <c r="K23" s="17"/>
      <c r="L23" s="17"/>
      <c r="M23" s="17"/>
      <c r="N23" s="17"/>
      <c r="O23" s="17"/>
      <c r="P23" s="21"/>
      <c r="Q23" s="21"/>
      <c r="R23" s="21"/>
      <c r="S23" s="21"/>
      <c r="T23" s="21"/>
      <c r="U23" s="21"/>
      <c r="V23" s="21"/>
      <c r="W23" s="21"/>
      <c r="X23" s="21"/>
      <c r="Y23" s="21"/>
      <c r="Z23" s="17"/>
    </row>
    <row r="24" spans="1:26" s="13" customFormat="1" ht="15.75" x14ac:dyDescent="0.25">
      <c r="A24" s="18"/>
      <c r="B24" s="17"/>
      <c r="C24" s="21"/>
      <c r="D24" s="21"/>
      <c r="E24" s="21"/>
      <c r="F24" s="21"/>
      <c r="G24" s="21"/>
      <c r="H24" s="21"/>
      <c r="I24" s="21"/>
      <c r="J24" s="21"/>
      <c r="K24" s="17"/>
      <c r="L24" s="17"/>
      <c r="M24" s="17"/>
      <c r="N24" s="17"/>
      <c r="O24" s="17"/>
      <c r="P24" s="21"/>
      <c r="Q24" s="21"/>
      <c r="R24" s="21"/>
      <c r="S24" s="21"/>
      <c r="T24" s="21"/>
      <c r="U24" s="21"/>
      <c r="V24" s="21"/>
      <c r="W24" s="21"/>
      <c r="X24" s="21"/>
      <c r="Y24" s="21"/>
      <c r="Z24" s="17"/>
    </row>
    <row r="25" spans="1:26" s="13" customFormat="1" ht="15.75" x14ac:dyDescent="0.25">
      <c r="A25" s="19"/>
      <c r="B25" s="17"/>
      <c r="C25" s="21"/>
      <c r="D25" s="21"/>
      <c r="E25" s="21"/>
      <c r="F25" s="21"/>
      <c r="G25" s="21"/>
      <c r="H25" s="21"/>
      <c r="I25" s="21"/>
      <c r="J25" s="21"/>
      <c r="K25" s="17"/>
      <c r="L25" s="17"/>
      <c r="M25" s="17"/>
      <c r="N25" s="17"/>
      <c r="O25" s="17"/>
      <c r="P25" s="21"/>
      <c r="Q25" s="21"/>
      <c r="R25" s="21"/>
      <c r="S25" s="21"/>
      <c r="T25" s="21"/>
      <c r="U25" s="21"/>
      <c r="V25" s="21"/>
      <c r="W25" s="21"/>
      <c r="X25" s="21"/>
      <c r="Y25" s="21"/>
      <c r="Z25" s="17"/>
    </row>
    <row r="26" spans="1:26" s="23" customFormat="1" ht="15.75" x14ac:dyDescent="0.25">
      <c r="A26" s="20"/>
      <c r="B26" s="17"/>
      <c r="C26" s="21"/>
      <c r="D26" s="21"/>
      <c r="E26" s="21"/>
      <c r="F26" s="21"/>
      <c r="G26" s="21"/>
      <c r="H26" s="21"/>
      <c r="I26" s="21"/>
      <c r="J26" s="21"/>
      <c r="K26" s="22"/>
      <c r="L26" s="22"/>
      <c r="M26" s="21"/>
      <c r="N26" s="21"/>
      <c r="O26" s="21"/>
      <c r="P26" s="21"/>
      <c r="Q26" s="21"/>
      <c r="R26" s="21"/>
      <c r="S26" s="21"/>
      <c r="T26" s="21"/>
      <c r="U26" s="21"/>
      <c r="V26" s="21"/>
      <c r="W26" s="21"/>
      <c r="X26" s="21"/>
      <c r="Y26" s="21"/>
      <c r="Z26" s="22"/>
    </row>
    <row r="27" spans="1:26" s="23" customFormat="1" ht="15.75"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6" s="23" customFormat="1" ht="15.75"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6" s="23" customFormat="1" ht="15.75" x14ac:dyDescent="0.25">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6" s="23" customFormat="1" ht="15.75"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4"/>
  <sheetViews>
    <sheetView topLeftCell="A14" workbookViewId="0">
      <selection activeCell="C35" sqref="C35"/>
    </sheetView>
  </sheetViews>
  <sheetFormatPr defaultColWidth="9" defaultRowHeight="11.45" customHeight="1" x14ac:dyDescent="0.25"/>
  <cols>
    <col min="1" max="1" width="9.140625" style="59" customWidth="1"/>
    <col min="2" max="2" width="14.5703125" style="59" customWidth="1"/>
    <col min="3" max="3" width="56.5703125" style="59" customWidth="1"/>
    <col min="4" max="4" width="16.42578125" style="59" customWidth="1"/>
    <col min="5" max="14" width="9" style="59" customWidth="1"/>
  </cols>
  <sheetData>
    <row r="1" spans="1:14" ht="15.75" x14ac:dyDescent="0.25">
      <c r="C1" s="60" t="s">
        <v>99</v>
      </c>
      <c r="M1" s="60" t="s">
        <v>0</v>
      </c>
    </row>
    <row r="2" spans="1:14" ht="15.75" x14ac:dyDescent="0.25">
      <c r="C2" s="60" t="s">
        <v>99</v>
      </c>
      <c r="M2" s="60" t="s">
        <v>1</v>
      </c>
    </row>
    <row r="3" spans="1:14" ht="15.75" x14ac:dyDescent="0.25">
      <c r="C3" s="60" t="s">
        <v>99</v>
      </c>
      <c r="M3" s="60" t="s">
        <v>2</v>
      </c>
    </row>
    <row r="4" spans="1:14" ht="15" x14ac:dyDescent="0.25"/>
    <row r="5" spans="1:14" ht="15.75" x14ac:dyDescent="0.25">
      <c r="A5" s="126" t="s">
        <v>376</v>
      </c>
      <c r="B5" s="126"/>
      <c r="C5" s="126"/>
      <c r="D5" s="126"/>
      <c r="E5" s="126"/>
      <c r="F5" s="126"/>
      <c r="G5" s="126"/>
      <c r="H5" s="126"/>
      <c r="I5" s="126"/>
      <c r="J5" s="126"/>
      <c r="K5" s="126"/>
      <c r="L5" s="126"/>
      <c r="M5" s="126"/>
      <c r="N5" s="126"/>
    </row>
    <row r="6" spans="1:14" ht="15" x14ac:dyDescent="0.25"/>
    <row r="7" spans="1:14" ht="18.75" x14ac:dyDescent="0.3">
      <c r="A7" s="127" t="s">
        <v>3</v>
      </c>
      <c r="B7" s="127"/>
      <c r="C7" s="127"/>
      <c r="D7" s="127"/>
      <c r="E7" s="127"/>
      <c r="F7" s="127"/>
      <c r="G7" s="127"/>
      <c r="H7" s="127"/>
      <c r="I7" s="127"/>
      <c r="J7" s="127"/>
      <c r="K7" s="127"/>
      <c r="L7" s="127"/>
      <c r="M7" s="127"/>
      <c r="N7" s="127"/>
    </row>
    <row r="8" spans="1:14" ht="15" x14ac:dyDescent="0.25"/>
    <row r="9" spans="1:14" ht="15.75" x14ac:dyDescent="0.25">
      <c r="A9" s="126" t="str">
        <f>'1. паспорт местоположение '!A9:C9</f>
        <v>Открытое акционерное общество "Кинешемская городская электросеть"</v>
      </c>
      <c r="B9" s="126"/>
      <c r="C9" s="126"/>
      <c r="D9" s="126"/>
      <c r="E9" s="126"/>
      <c r="F9" s="126"/>
      <c r="G9" s="126"/>
      <c r="H9" s="126"/>
      <c r="I9" s="126"/>
      <c r="J9" s="126"/>
      <c r="K9" s="126"/>
      <c r="L9" s="126"/>
      <c r="M9" s="126"/>
      <c r="N9" s="126"/>
    </row>
    <row r="10" spans="1:14" ht="15.75" x14ac:dyDescent="0.25">
      <c r="A10" s="121" t="s">
        <v>4</v>
      </c>
      <c r="B10" s="121"/>
      <c r="C10" s="121"/>
      <c r="D10" s="121"/>
      <c r="E10" s="121"/>
      <c r="F10" s="121"/>
      <c r="G10" s="121"/>
      <c r="H10" s="121"/>
      <c r="I10" s="121"/>
      <c r="J10" s="121"/>
      <c r="K10" s="121"/>
      <c r="L10" s="121"/>
      <c r="M10" s="121"/>
      <c r="N10" s="121"/>
    </row>
    <row r="11" spans="1:14" ht="15" x14ac:dyDescent="0.25"/>
    <row r="12" spans="1:14" ht="15.75" x14ac:dyDescent="0.25">
      <c r="A12" s="126" t="str">
        <f>'1. паспорт местоположение '!A12:C12</f>
        <v>K_AICKYE</v>
      </c>
      <c r="B12" s="126"/>
      <c r="C12" s="126"/>
      <c r="D12" s="126"/>
      <c r="E12" s="126"/>
      <c r="F12" s="126"/>
      <c r="G12" s="126"/>
      <c r="H12" s="126"/>
      <c r="I12" s="126"/>
      <c r="J12" s="126"/>
      <c r="K12" s="126"/>
      <c r="L12" s="126"/>
      <c r="M12" s="126"/>
      <c r="N12" s="126"/>
    </row>
    <row r="13" spans="1:14" ht="15.75" x14ac:dyDescent="0.25">
      <c r="A13" s="121" t="s">
        <v>5</v>
      </c>
      <c r="B13" s="121"/>
      <c r="C13" s="121"/>
      <c r="D13" s="121"/>
      <c r="E13" s="121"/>
      <c r="F13" s="121"/>
      <c r="G13" s="121"/>
      <c r="H13" s="121"/>
      <c r="I13" s="121"/>
      <c r="J13" s="121"/>
      <c r="K13" s="121"/>
      <c r="L13" s="121"/>
      <c r="M13" s="121"/>
      <c r="N13" s="121"/>
    </row>
    <row r="14" spans="1:14" ht="15" x14ac:dyDescent="0.25"/>
    <row r="15" spans="1:14" ht="15.75" x14ac:dyDescent="0.25">
      <c r="A15" s="12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20"/>
      <c r="C15" s="120"/>
      <c r="D15" s="120"/>
      <c r="E15" s="120"/>
      <c r="F15" s="120"/>
      <c r="G15" s="120"/>
      <c r="H15" s="120"/>
      <c r="I15" s="120"/>
      <c r="J15" s="120"/>
      <c r="K15" s="120"/>
      <c r="L15" s="120"/>
      <c r="M15" s="120"/>
      <c r="N15" s="120"/>
    </row>
    <row r="16" spans="1:14" ht="15.75" x14ac:dyDescent="0.25">
      <c r="A16" s="121" t="s">
        <v>6</v>
      </c>
      <c r="B16" s="121"/>
      <c r="C16" s="121"/>
      <c r="D16" s="121"/>
      <c r="E16" s="121"/>
      <c r="F16" s="121"/>
      <c r="G16" s="121"/>
      <c r="H16" s="121"/>
      <c r="I16" s="121"/>
      <c r="J16" s="121"/>
      <c r="K16" s="121"/>
      <c r="L16" s="121"/>
      <c r="M16" s="121"/>
      <c r="N16" s="121"/>
    </row>
    <row r="17" spans="1:14" ht="15" x14ac:dyDescent="0.25"/>
    <row r="18" spans="1:14" ht="69.75" customHeight="1" x14ac:dyDescent="0.3">
      <c r="A18" s="122" t="s">
        <v>100</v>
      </c>
      <c r="B18" s="122"/>
      <c r="C18" s="122"/>
      <c r="D18" s="122"/>
      <c r="E18" s="122"/>
      <c r="F18" s="122"/>
      <c r="G18" s="122"/>
      <c r="H18" s="122"/>
      <c r="I18" s="122"/>
      <c r="J18" s="122"/>
      <c r="K18" s="122"/>
      <c r="L18" s="122"/>
      <c r="M18" s="122"/>
      <c r="N18" s="122"/>
    </row>
    <row r="19" spans="1:14" s="51" customFormat="1" ht="72" customHeight="1" x14ac:dyDescent="0.25">
      <c r="A19" s="123" t="s">
        <v>8</v>
      </c>
      <c r="B19" s="123" t="s">
        <v>101</v>
      </c>
      <c r="C19" s="123" t="s">
        <v>102</v>
      </c>
      <c r="D19" s="123" t="s">
        <v>103</v>
      </c>
      <c r="E19" s="125" t="s">
        <v>104</v>
      </c>
      <c r="F19" s="125"/>
      <c r="G19" s="125"/>
      <c r="H19" s="125"/>
      <c r="I19" s="125"/>
      <c r="J19" s="125" t="s">
        <v>105</v>
      </c>
      <c r="K19" s="125"/>
      <c r="L19" s="125"/>
      <c r="M19" s="125"/>
      <c r="N19" s="125"/>
    </row>
    <row r="20" spans="1:14" s="51" customFormat="1" ht="102.75" customHeight="1" x14ac:dyDescent="0.25">
      <c r="A20" s="124"/>
      <c r="B20" s="124"/>
      <c r="C20" s="124"/>
      <c r="D20" s="124"/>
      <c r="E20" s="61" t="s">
        <v>106</v>
      </c>
      <c r="F20" s="61" t="s">
        <v>107</v>
      </c>
      <c r="G20" s="61" t="s">
        <v>108</v>
      </c>
      <c r="H20" s="61" t="s">
        <v>109</v>
      </c>
      <c r="I20" s="61" t="s">
        <v>110</v>
      </c>
      <c r="J20" s="95">
        <v>2021</v>
      </c>
      <c r="K20" s="95">
        <v>2022</v>
      </c>
      <c r="L20" s="96">
        <v>2023</v>
      </c>
      <c r="M20" s="96">
        <v>2024</v>
      </c>
      <c r="N20" s="96">
        <v>2025</v>
      </c>
    </row>
    <row r="21" spans="1:14" ht="15.75" x14ac:dyDescent="0.25">
      <c r="A21" s="62">
        <v>1</v>
      </c>
      <c r="B21" s="62">
        <v>2</v>
      </c>
      <c r="C21" s="62">
        <v>3</v>
      </c>
      <c r="D21" s="62">
        <v>4</v>
      </c>
      <c r="E21" s="62">
        <v>5</v>
      </c>
      <c r="F21" s="62">
        <v>6</v>
      </c>
      <c r="G21" s="62">
        <v>7</v>
      </c>
      <c r="H21" s="62">
        <v>8</v>
      </c>
      <c r="I21" s="62">
        <v>9</v>
      </c>
      <c r="J21" s="62">
        <v>10</v>
      </c>
      <c r="K21" s="62">
        <v>11</v>
      </c>
      <c r="L21" s="62">
        <v>12</v>
      </c>
      <c r="M21" s="62">
        <v>13</v>
      </c>
      <c r="N21" s="62">
        <v>14</v>
      </c>
    </row>
    <row r="22" spans="1:14" s="51" customFormat="1" ht="51.75" customHeight="1" x14ac:dyDescent="0.25">
      <c r="A22" s="63">
        <v>1</v>
      </c>
      <c r="B22" s="64">
        <v>2020</v>
      </c>
      <c r="C22" s="56" t="s">
        <v>366</v>
      </c>
      <c r="D22" s="56" t="s">
        <v>367</v>
      </c>
      <c r="E22" s="56" t="s">
        <v>373</v>
      </c>
      <c r="F22" s="66" t="s">
        <v>373</v>
      </c>
      <c r="G22" s="66" t="s">
        <v>373</v>
      </c>
      <c r="H22" s="66" t="s">
        <v>373</v>
      </c>
      <c r="I22" s="66" t="s">
        <v>373</v>
      </c>
      <c r="J22" s="66" t="s">
        <v>373</v>
      </c>
      <c r="K22" s="66" t="s">
        <v>373</v>
      </c>
      <c r="L22" s="66" t="s">
        <v>373</v>
      </c>
      <c r="M22" s="66" t="s">
        <v>373</v>
      </c>
      <c r="N22" s="66" t="s">
        <v>373</v>
      </c>
    </row>
    <row r="23" spans="1:14" s="51" customFormat="1" ht="54" customHeight="1" x14ac:dyDescent="0.25">
      <c r="A23" s="64">
        <v>2</v>
      </c>
      <c r="B23" s="64">
        <v>2020</v>
      </c>
      <c r="C23" s="56" t="s">
        <v>372</v>
      </c>
      <c r="D23" s="82" t="s">
        <v>371</v>
      </c>
      <c r="E23" s="66" t="s">
        <v>373</v>
      </c>
      <c r="F23" s="66" t="s">
        <v>373</v>
      </c>
      <c r="G23" s="66" t="s">
        <v>373</v>
      </c>
      <c r="H23" s="66" t="s">
        <v>373</v>
      </c>
      <c r="I23" s="66" t="s">
        <v>373</v>
      </c>
      <c r="J23" s="66" t="s">
        <v>373</v>
      </c>
      <c r="K23" s="66" t="s">
        <v>373</v>
      </c>
      <c r="L23" s="66" t="s">
        <v>373</v>
      </c>
      <c r="M23" s="66" t="s">
        <v>373</v>
      </c>
      <c r="N23" s="66" t="s">
        <v>373</v>
      </c>
    </row>
    <row r="24" spans="1:14" ht="42.75" customHeight="1" x14ac:dyDescent="0.25">
      <c r="A24" s="63">
        <v>3</v>
      </c>
      <c r="B24" s="64">
        <v>2020</v>
      </c>
      <c r="C24" s="90" t="s">
        <v>372</v>
      </c>
      <c r="D24" s="82" t="s">
        <v>388</v>
      </c>
      <c r="E24" s="90" t="s">
        <v>373</v>
      </c>
      <c r="F24" s="90" t="s">
        <v>373</v>
      </c>
      <c r="G24" s="90" t="s">
        <v>373</v>
      </c>
      <c r="H24" s="90" t="s">
        <v>373</v>
      </c>
      <c r="I24" s="90" t="s">
        <v>373</v>
      </c>
      <c r="J24" s="90" t="s">
        <v>373</v>
      </c>
      <c r="K24" s="90" t="s">
        <v>373</v>
      </c>
      <c r="L24" s="90" t="s">
        <v>373</v>
      </c>
      <c r="M24" s="90" t="s">
        <v>373</v>
      </c>
      <c r="N24" s="90" t="s">
        <v>373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4"/>
  <sheetViews>
    <sheetView topLeftCell="B25" workbookViewId="0">
      <selection activeCell="F52" sqref="F52"/>
    </sheetView>
  </sheetViews>
  <sheetFormatPr defaultColWidth="9" defaultRowHeight="15" x14ac:dyDescent="0.25"/>
  <cols>
    <col min="1" max="1" width="9" style="51" customWidth="1"/>
    <col min="2" max="2" width="49.7109375" style="70" customWidth="1"/>
    <col min="3" max="3" width="16.140625" style="51" customWidth="1"/>
    <col min="4" max="4" width="16.85546875" style="51" customWidth="1"/>
    <col min="5" max="6" width="16.42578125" style="7" customWidth="1"/>
    <col min="7" max="7" width="14.7109375" style="7" customWidth="1"/>
    <col min="8" max="8" width="13.5703125" style="7" customWidth="1"/>
    <col min="9" max="9" width="7.5703125" style="7" customWidth="1"/>
    <col min="10" max="10" width="7.140625" style="7" customWidth="1"/>
    <col min="11" max="11" width="11.5703125" style="7" customWidth="1"/>
    <col min="12" max="12" width="9" style="7" customWidth="1"/>
  </cols>
  <sheetData>
    <row r="1" spans="1:12" ht="15.95" customHeight="1" x14ac:dyDescent="0.25">
      <c r="C1" s="83" t="s">
        <v>99</v>
      </c>
      <c r="J1" s="1" t="s">
        <v>0</v>
      </c>
    </row>
    <row r="2" spans="1:12" ht="15.95" customHeight="1" x14ac:dyDescent="0.25">
      <c r="C2" s="83" t="s">
        <v>99</v>
      </c>
      <c r="J2" s="1" t="s">
        <v>1</v>
      </c>
    </row>
    <row r="3" spans="1:12" ht="15.95" customHeight="1" x14ac:dyDescent="0.25">
      <c r="C3" s="83" t="s">
        <v>99</v>
      </c>
      <c r="J3" s="1" t="s">
        <v>2</v>
      </c>
    </row>
    <row r="4" spans="1:12" ht="15.95" customHeight="1" x14ac:dyDescent="0.25"/>
    <row r="5" spans="1:12" ht="15.95" customHeight="1" x14ac:dyDescent="0.25">
      <c r="A5" s="108" t="s">
        <v>376</v>
      </c>
      <c r="B5" s="108"/>
      <c r="C5" s="108"/>
      <c r="D5" s="108"/>
      <c r="E5" s="108"/>
      <c r="F5" s="108"/>
      <c r="G5" s="108"/>
      <c r="H5" s="108"/>
      <c r="I5" s="108"/>
      <c r="J5" s="108"/>
      <c r="K5" s="108"/>
      <c r="L5" s="108"/>
    </row>
    <row r="6" spans="1:12" ht="15.95" customHeight="1" x14ac:dyDescent="0.25"/>
    <row r="7" spans="1:12" ht="18.95" customHeight="1" x14ac:dyDescent="0.3">
      <c r="A7" s="109" t="s">
        <v>3</v>
      </c>
      <c r="B7" s="109"/>
      <c r="C7" s="109"/>
      <c r="D7" s="109"/>
      <c r="E7" s="109"/>
      <c r="F7" s="109"/>
      <c r="G7" s="109"/>
      <c r="H7" s="109"/>
      <c r="I7" s="109"/>
      <c r="J7" s="109"/>
      <c r="K7" s="109"/>
      <c r="L7" s="109"/>
    </row>
    <row r="8" spans="1:12" ht="15.95" customHeight="1" x14ac:dyDescent="0.25"/>
    <row r="9" spans="1:12" ht="15.95" customHeight="1" x14ac:dyDescent="0.25">
      <c r="A9" s="108" t="str">
        <f>'1. паспорт местоположение '!A9:C9</f>
        <v>Открытое акционерное общество "Кинешемская городская электросеть"</v>
      </c>
      <c r="B9" s="108"/>
      <c r="C9" s="108"/>
      <c r="D9" s="108"/>
      <c r="E9" s="108"/>
      <c r="F9" s="108"/>
      <c r="G9" s="108"/>
      <c r="H9" s="108"/>
      <c r="I9" s="108"/>
      <c r="J9" s="108"/>
      <c r="K9" s="108"/>
      <c r="L9" s="108"/>
    </row>
    <row r="10" spans="1:12" ht="15.95" customHeight="1" x14ac:dyDescent="0.25">
      <c r="A10" s="106" t="s">
        <v>4</v>
      </c>
      <c r="B10" s="106"/>
      <c r="C10" s="106"/>
      <c r="D10" s="106"/>
      <c r="E10" s="106"/>
      <c r="F10" s="106"/>
      <c r="G10" s="106"/>
      <c r="H10" s="106"/>
      <c r="I10" s="106"/>
      <c r="J10" s="106"/>
      <c r="K10" s="106"/>
      <c r="L10" s="106"/>
    </row>
    <row r="11" spans="1:12" ht="15.95" customHeight="1" x14ac:dyDescent="0.25"/>
    <row r="12" spans="1:12" ht="15.95" customHeight="1" x14ac:dyDescent="0.25">
      <c r="A12" s="108" t="str">
        <f>'1. паспорт местоположение '!A12:C12</f>
        <v>K_AICKYE</v>
      </c>
      <c r="B12" s="108"/>
      <c r="C12" s="108"/>
      <c r="D12" s="108"/>
      <c r="E12" s="108"/>
      <c r="F12" s="108"/>
      <c r="G12" s="108"/>
      <c r="H12" s="108"/>
      <c r="I12" s="108"/>
      <c r="J12" s="108"/>
      <c r="K12" s="108"/>
      <c r="L12" s="108"/>
    </row>
    <row r="13" spans="1:12" ht="15.95" customHeight="1" x14ac:dyDescent="0.25">
      <c r="A13" s="106" t="s">
        <v>5</v>
      </c>
      <c r="B13" s="106"/>
      <c r="C13" s="106"/>
      <c r="D13" s="106"/>
      <c r="E13" s="106"/>
      <c r="F13" s="106"/>
      <c r="G13" s="106"/>
      <c r="H13" s="106"/>
      <c r="I13" s="106"/>
      <c r="J13" s="106"/>
      <c r="K13" s="106"/>
      <c r="L13" s="106"/>
    </row>
    <row r="14" spans="1:12" ht="15.95" customHeight="1" x14ac:dyDescent="0.25"/>
    <row r="15" spans="1:12" ht="32.1" customHeight="1" x14ac:dyDescent="0.25">
      <c r="A15" s="115"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5"/>
      <c r="C15" s="115"/>
      <c r="D15" s="115"/>
      <c r="E15" s="115"/>
      <c r="F15" s="115"/>
      <c r="G15" s="115"/>
      <c r="H15" s="115"/>
      <c r="I15" s="115"/>
      <c r="J15" s="115"/>
      <c r="K15" s="115"/>
      <c r="L15" s="115"/>
    </row>
    <row r="16" spans="1:12" ht="15.95" customHeight="1" x14ac:dyDescent="0.25">
      <c r="A16" s="106" t="s">
        <v>6</v>
      </c>
      <c r="B16" s="106"/>
      <c r="C16" s="106"/>
      <c r="D16" s="106"/>
      <c r="E16" s="106"/>
      <c r="F16" s="106"/>
      <c r="G16" s="106"/>
      <c r="H16" s="106"/>
      <c r="I16" s="106"/>
      <c r="J16" s="106"/>
      <c r="K16" s="106"/>
      <c r="L16" s="106"/>
    </row>
    <row r="17" spans="1:12" ht="15.95" customHeight="1" x14ac:dyDescent="0.25"/>
    <row r="18" spans="1:12" ht="18.95" customHeight="1" x14ac:dyDescent="0.3">
      <c r="A18" s="117" t="s">
        <v>111</v>
      </c>
      <c r="B18" s="117"/>
      <c r="C18" s="117"/>
      <c r="D18" s="117"/>
      <c r="E18" s="117"/>
      <c r="F18" s="117"/>
      <c r="G18" s="117"/>
      <c r="H18" s="117"/>
      <c r="I18" s="117"/>
      <c r="J18" s="117"/>
      <c r="K18" s="117"/>
      <c r="L18" s="117"/>
    </row>
    <row r="20" spans="1:12" s="87" customFormat="1" ht="29.25" customHeight="1" x14ac:dyDescent="0.25">
      <c r="A20" s="132" t="s">
        <v>112</v>
      </c>
      <c r="B20" s="132" t="s">
        <v>113</v>
      </c>
      <c r="C20" s="135" t="s">
        <v>114</v>
      </c>
      <c r="D20" s="135"/>
      <c r="E20" s="135"/>
      <c r="F20" s="135"/>
      <c r="G20" s="132" t="s">
        <v>115</v>
      </c>
      <c r="H20" s="132" t="s">
        <v>116</v>
      </c>
      <c r="I20" s="132" t="s">
        <v>117</v>
      </c>
      <c r="J20" s="132"/>
      <c r="K20" s="132" t="s">
        <v>118</v>
      </c>
      <c r="L20" s="132"/>
    </row>
    <row r="21" spans="1:12" s="87" customFormat="1" ht="42.75" customHeight="1" x14ac:dyDescent="0.25">
      <c r="A21" s="133"/>
      <c r="B21" s="133"/>
      <c r="C21" s="135" t="s">
        <v>119</v>
      </c>
      <c r="D21" s="135"/>
      <c r="E21" s="135" t="s">
        <v>120</v>
      </c>
      <c r="F21" s="135"/>
      <c r="G21" s="133"/>
      <c r="H21" s="133"/>
      <c r="I21" s="136"/>
      <c r="J21" s="137"/>
      <c r="K21" s="136"/>
      <c r="L21" s="137"/>
    </row>
    <row r="22" spans="1:12" s="87" customFormat="1" ht="45" customHeight="1" x14ac:dyDescent="0.25">
      <c r="A22" s="134"/>
      <c r="B22" s="134"/>
      <c r="C22" s="88" t="s">
        <v>121</v>
      </c>
      <c r="D22" s="88" t="s">
        <v>122</v>
      </c>
      <c r="E22" s="88" t="s">
        <v>123</v>
      </c>
      <c r="F22" s="88" t="s">
        <v>124</v>
      </c>
      <c r="G22" s="134"/>
      <c r="H22" s="134"/>
      <c r="I22" s="138"/>
      <c r="J22" s="139"/>
      <c r="K22" s="138"/>
      <c r="L22" s="139"/>
    </row>
    <row r="23" spans="1:12" ht="15.95" customHeight="1" x14ac:dyDescent="0.25">
      <c r="A23" s="9">
        <v>1</v>
      </c>
      <c r="B23" s="71">
        <v>2</v>
      </c>
      <c r="C23" s="9">
        <v>3</v>
      </c>
      <c r="D23" s="9">
        <v>4</v>
      </c>
      <c r="E23" s="4">
        <v>7</v>
      </c>
      <c r="F23" s="4">
        <v>8</v>
      </c>
      <c r="G23" s="4">
        <v>9</v>
      </c>
      <c r="H23" s="4">
        <v>10</v>
      </c>
      <c r="I23" s="130">
        <v>11</v>
      </c>
      <c r="J23" s="130"/>
      <c r="K23" s="130">
        <v>12</v>
      </c>
      <c r="L23" s="130"/>
    </row>
    <row r="24" spans="1:12" s="15" customFormat="1" ht="15.95" customHeight="1" x14ac:dyDescent="0.25">
      <c r="A24" s="73">
        <v>1</v>
      </c>
      <c r="B24" s="72" t="s">
        <v>125</v>
      </c>
      <c r="C24" s="84"/>
      <c r="D24" s="84"/>
      <c r="E24" s="14"/>
      <c r="F24" s="14"/>
      <c r="G24" s="14"/>
      <c r="H24" s="14"/>
      <c r="I24" s="131"/>
      <c r="J24" s="131"/>
      <c r="K24" s="131"/>
      <c r="L24" s="131"/>
    </row>
    <row r="25" spans="1:12" ht="32.1" customHeight="1" x14ac:dyDescent="0.25">
      <c r="A25" s="68" t="s">
        <v>126</v>
      </c>
      <c r="B25" s="69" t="s">
        <v>127</v>
      </c>
      <c r="C25" s="78" t="s">
        <v>128</v>
      </c>
      <c r="D25" s="78" t="s">
        <v>128</v>
      </c>
      <c r="E25" s="78" t="s">
        <v>128</v>
      </c>
      <c r="F25" s="78" t="s">
        <v>128</v>
      </c>
      <c r="G25" s="86" t="s">
        <v>373</v>
      </c>
      <c r="H25" s="86" t="s">
        <v>373</v>
      </c>
      <c r="I25" s="128" t="s">
        <v>373</v>
      </c>
      <c r="J25" s="129"/>
      <c r="K25" s="128" t="s">
        <v>373</v>
      </c>
      <c r="L25" s="129"/>
    </row>
    <row r="26" spans="1:12" ht="48" customHeight="1" x14ac:dyDescent="0.25">
      <c r="A26" s="68" t="s">
        <v>129</v>
      </c>
      <c r="B26" s="69" t="s">
        <v>130</v>
      </c>
      <c r="C26" s="78" t="s">
        <v>131</v>
      </c>
      <c r="D26" s="78" t="s">
        <v>131</v>
      </c>
      <c r="E26" s="78" t="s">
        <v>131</v>
      </c>
      <c r="F26" s="78" t="s">
        <v>131</v>
      </c>
      <c r="G26" s="86" t="s">
        <v>373</v>
      </c>
      <c r="H26" s="86" t="s">
        <v>373</v>
      </c>
      <c r="I26" s="128" t="s">
        <v>373</v>
      </c>
      <c r="J26" s="129"/>
      <c r="K26" s="128" t="s">
        <v>373</v>
      </c>
      <c r="L26" s="129"/>
    </row>
    <row r="27" spans="1:12" ht="48" customHeight="1" x14ac:dyDescent="0.25">
      <c r="A27" s="68" t="s">
        <v>132</v>
      </c>
      <c r="B27" s="69" t="s">
        <v>133</v>
      </c>
      <c r="C27" s="78" t="s">
        <v>17</v>
      </c>
      <c r="D27" s="78" t="s">
        <v>17</v>
      </c>
      <c r="E27" s="78" t="s">
        <v>17</v>
      </c>
      <c r="F27" s="78" t="s">
        <v>17</v>
      </c>
      <c r="G27" s="86" t="s">
        <v>373</v>
      </c>
      <c r="H27" s="86" t="s">
        <v>373</v>
      </c>
      <c r="I27" s="128" t="s">
        <v>373</v>
      </c>
      <c r="J27" s="129"/>
      <c r="K27" s="128" t="s">
        <v>373</v>
      </c>
      <c r="L27" s="129"/>
    </row>
    <row r="28" spans="1:12" ht="32.1" customHeight="1" x14ac:dyDescent="0.25">
      <c r="A28" s="68" t="s">
        <v>134</v>
      </c>
      <c r="B28" s="69" t="s">
        <v>135</v>
      </c>
      <c r="C28" s="78" t="s">
        <v>17</v>
      </c>
      <c r="D28" s="78" t="s">
        <v>17</v>
      </c>
      <c r="E28" s="78" t="s">
        <v>17</v>
      </c>
      <c r="F28" s="78" t="s">
        <v>17</v>
      </c>
      <c r="G28" s="86" t="s">
        <v>373</v>
      </c>
      <c r="H28" s="86" t="s">
        <v>373</v>
      </c>
      <c r="I28" s="128" t="s">
        <v>373</v>
      </c>
      <c r="J28" s="129"/>
      <c r="K28" s="128" t="s">
        <v>373</v>
      </c>
      <c r="L28" s="129"/>
    </row>
    <row r="29" spans="1:12" ht="32.1" customHeight="1" x14ac:dyDescent="0.25">
      <c r="A29" s="68" t="s">
        <v>136</v>
      </c>
      <c r="B29" s="69" t="s">
        <v>137</v>
      </c>
      <c r="C29" s="78" t="s">
        <v>17</v>
      </c>
      <c r="D29" s="78" t="s">
        <v>17</v>
      </c>
      <c r="E29" s="78" t="s">
        <v>17</v>
      </c>
      <c r="F29" s="78" t="s">
        <v>17</v>
      </c>
      <c r="G29" s="86" t="s">
        <v>373</v>
      </c>
      <c r="H29" s="86" t="s">
        <v>373</v>
      </c>
      <c r="I29" s="128" t="s">
        <v>373</v>
      </c>
      <c r="J29" s="129"/>
      <c r="K29" s="128" t="s">
        <v>373</v>
      </c>
      <c r="L29" s="129"/>
    </row>
    <row r="30" spans="1:12" ht="32.1" customHeight="1" x14ac:dyDescent="0.25">
      <c r="A30" s="68" t="s">
        <v>138</v>
      </c>
      <c r="B30" s="69" t="s">
        <v>139</v>
      </c>
      <c r="C30" s="86" t="s">
        <v>373</v>
      </c>
      <c r="D30" s="86" t="s">
        <v>373</v>
      </c>
      <c r="E30" s="86" t="s">
        <v>373</v>
      </c>
      <c r="F30" s="86" t="s">
        <v>373</v>
      </c>
      <c r="G30" s="86" t="s">
        <v>373</v>
      </c>
      <c r="H30" s="86" t="s">
        <v>373</v>
      </c>
      <c r="I30" s="128" t="s">
        <v>373</v>
      </c>
      <c r="J30" s="129"/>
      <c r="K30" s="128" t="s">
        <v>373</v>
      </c>
      <c r="L30" s="129"/>
    </row>
    <row r="31" spans="1:12" ht="32.1" customHeight="1" x14ac:dyDescent="0.25">
      <c r="A31" s="68" t="s">
        <v>140</v>
      </c>
      <c r="B31" s="69" t="s">
        <v>141</v>
      </c>
      <c r="C31" s="86" t="s">
        <v>373</v>
      </c>
      <c r="D31" s="86" t="s">
        <v>373</v>
      </c>
      <c r="E31" s="86" t="s">
        <v>373</v>
      </c>
      <c r="F31" s="86" t="s">
        <v>373</v>
      </c>
      <c r="G31" s="86" t="s">
        <v>373</v>
      </c>
      <c r="H31" s="86" t="s">
        <v>373</v>
      </c>
      <c r="I31" s="128" t="s">
        <v>373</v>
      </c>
      <c r="J31" s="129"/>
      <c r="K31" s="128" t="s">
        <v>373</v>
      </c>
      <c r="L31" s="129"/>
    </row>
    <row r="32" spans="1:12" ht="32.1" customHeight="1" x14ac:dyDescent="0.25">
      <c r="A32" s="68" t="s">
        <v>142</v>
      </c>
      <c r="B32" s="69" t="s">
        <v>143</v>
      </c>
      <c r="C32" s="78" t="s">
        <v>17</v>
      </c>
      <c r="D32" s="78" t="s">
        <v>17</v>
      </c>
      <c r="E32" s="78" t="s">
        <v>17</v>
      </c>
      <c r="F32" s="78" t="s">
        <v>17</v>
      </c>
      <c r="G32" s="86" t="s">
        <v>373</v>
      </c>
      <c r="H32" s="86" t="s">
        <v>373</v>
      </c>
      <c r="I32" s="128" t="s">
        <v>373</v>
      </c>
      <c r="J32" s="129"/>
      <c r="K32" s="128" t="s">
        <v>373</v>
      </c>
      <c r="L32" s="129"/>
    </row>
    <row r="33" spans="1:12" ht="48" customHeight="1" x14ac:dyDescent="0.25">
      <c r="A33" s="68" t="s">
        <v>144</v>
      </c>
      <c r="B33" s="69" t="s">
        <v>145</v>
      </c>
      <c r="C33" s="78" t="s">
        <v>17</v>
      </c>
      <c r="D33" s="78" t="s">
        <v>17</v>
      </c>
      <c r="E33" s="78" t="s">
        <v>17</v>
      </c>
      <c r="F33" s="78" t="s">
        <v>17</v>
      </c>
      <c r="G33" s="86" t="s">
        <v>373</v>
      </c>
      <c r="H33" s="86" t="s">
        <v>373</v>
      </c>
      <c r="I33" s="128" t="s">
        <v>373</v>
      </c>
      <c r="J33" s="129"/>
      <c r="K33" s="128" t="s">
        <v>373</v>
      </c>
      <c r="L33" s="129"/>
    </row>
    <row r="34" spans="1:12" ht="32.1" customHeight="1" x14ac:dyDescent="0.25">
      <c r="A34" s="68" t="s">
        <v>146</v>
      </c>
      <c r="B34" s="69" t="s">
        <v>147</v>
      </c>
      <c r="C34" s="86" t="s">
        <v>373</v>
      </c>
      <c r="D34" s="86" t="s">
        <v>373</v>
      </c>
      <c r="E34" s="86" t="s">
        <v>373</v>
      </c>
      <c r="F34" s="86" t="s">
        <v>373</v>
      </c>
      <c r="G34" s="86" t="s">
        <v>373</v>
      </c>
      <c r="H34" s="86" t="s">
        <v>373</v>
      </c>
      <c r="I34" s="128" t="s">
        <v>373</v>
      </c>
      <c r="J34" s="129"/>
      <c r="K34" s="128" t="s">
        <v>373</v>
      </c>
      <c r="L34" s="129"/>
    </row>
    <row r="35" spans="1:12" ht="32.1" customHeight="1" x14ac:dyDescent="0.25">
      <c r="A35" s="68" t="s">
        <v>148</v>
      </c>
      <c r="B35" s="69" t="s">
        <v>149</v>
      </c>
      <c r="C35" s="85" t="s">
        <v>17</v>
      </c>
      <c r="D35" s="85" t="s">
        <v>17</v>
      </c>
      <c r="E35" s="85" t="s">
        <v>17</v>
      </c>
      <c r="F35" s="85" t="s">
        <v>17</v>
      </c>
      <c r="G35" s="86" t="s">
        <v>373</v>
      </c>
      <c r="H35" s="86" t="s">
        <v>373</v>
      </c>
      <c r="I35" s="128" t="s">
        <v>373</v>
      </c>
      <c r="J35" s="129"/>
      <c r="K35" s="128" t="s">
        <v>373</v>
      </c>
      <c r="L35" s="129"/>
    </row>
    <row r="36" spans="1:12" ht="25.5" customHeight="1" x14ac:dyDescent="0.25">
      <c r="A36" s="68" t="s">
        <v>150</v>
      </c>
      <c r="B36" s="69" t="s">
        <v>151</v>
      </c>
      <c r="C36" s="86" t="s">
        <v>373</v>
      </c>
      <c r="D36" s="86" t="s">
        <v>373</v>
      </c>
      <c r="E36" s="86" t="s">
        <v>373</v>
      </c>
      <c r="F36" s="86" t="s">
        <v>373</v>
      </c>
      <c r="G36" s="86" t="s">
        <v>373</v>
      </c>
      <c r="H36" s="86" t="s">
        <v>373</v>
      </c>
      <c r="I36" s="128" t="s">
        <v>373</v>
      </c>
      <c r="J36" s="129"/>
      <c r="K36" s="128" t="s">
        <v>373</v>
      </c>
      <c r="L36" s="129"/>
    </row>
    <row r="37" spans="1:12" s="15" customFormat="1" ht="15.95" customHeight="1" x14ac:dyDescent="0.25">
      <c r="A37" s="73">
        <v>2</v>
      </c>
      <c r="B37" s="72" t="s">
        <v>152</v>
      </c>
      <c r="C37" s="86"/>
      <c r="D37" s="86"/>
      <c r="E37" s="86"/>
      <c r="F37" s="86"/>
      <c r="G37" s="86"/>
      <c r="H37" s="86"/>
      <c r="I37" s="128"/>
      <c r="J37" s="129"/>
      <c r="K37" s="128"/>
      <c r="L37" s="129"/>
    </row>
    <row r="38" spans="1:12" ht="63" customHeight="1" x14ac:dyDescent="0.25">
      <c r="A38" s="68" t="s">
        <v>153</v>
      </c>
      <c r="B38" s="69" t="s">
        <v>154</v>
      </c>
      <c r="C38" s="86" t="s">
        <v>373</v>
      </c>
      <c r="D38" s="86" t="s">
        <v>373</v>
      </c>
      <c r="E38" s="86" t="s">
        <v>373</v>
      </c>
      <c r="F38" s="86" t="s">
        <v>373</v>
      </c>
      <c r="G38" s="86" t="s">
        <v>373</v>
      </c>
      <c r="H38" s="86" t="s">
        <v>373</v>
      </c>
      <c r="I38" s="128" t="s">
        <v>373</v>
      </c>
      <c r="J38" s="129"/>
      <c r="K38" s="128" t="s">
        <v>373</v>
      </c>
      <c r="L38" s="129"/>
    </row>
    <row r="39" spans="1:12" ht="24.75" customHeight="1" x14ac:dyDescent="0.25">
      <c r="A39" s="68" t="s">
        <v>155</v>
      </c>
      <c r="B39" s="69" t="s">
        <v>156</v>
      </c>
      <c r="C39" s="86" t="s">
        <v>373</v>
      </c>
      <c r="D39" s="86" t="s">
        <v>373</v>
      </c>
      <c r="E39" s="86" t="s">
        <v>373</v>
      </c>
      <c r="F39" s="86" t="s">
        <v>373</v>
      </c>
      <c r="G39" s="86" t="s">
        <v>373</v>
      </c>
      <c r="H39" s="86" t="s">
        <v>373</v>
      </c>
      <c r="I39" s="128" t="s">
        <v>373</v>
      </c>
      <c r="J39" s="129"/>
      <c r="K39" s="128" t="s">
        <v>373</v>
      </c>
      <c r="L39" s="129"/>
    </row>
    <row r="40" spans="1:12" s="15" customFormat="1" ht="32.1" customHeight="1" x14ac:dyDescent="0.25">
      <c r="A40" s="73">
        <v>3</v>
      </c>
      <c r="B40" s="72" t="s">
        <v>157</v>
      </c>
      <c r="C40" s="78"/>
      <c r="D40" s="78"/>
      <c r="E40" s="25"/>
      <c r="F40" s="25"/>
      <c r="G40" s="86"/>
      <c r="H40" s="86"/>
      <c r="I40" s="128"/>
      <c r="J40" s="129"/>
      <c r="K40" s="128"/>
      <c r="L40" s="129"/>
    </row>
    <row r="41" spans="1:12" ht="32.1" customHeight="1" x14ac:dyDescent="0.25">
      <c r="A41" s="68" t="s">
        <v>158</v>
      </c>
      <c r="B41" s="69" t="s">
        <v>159</v>
      </c>
      <c r="C41" s="85" t="s">
        <v>17</v>
      </c>
      <c r="D41" s="85" t="s">
        <v>17</v>
      </c>
      <c r="E41" s="85" t="s">
        <v>17</v>
      </c>
      <c r="F41" s="85" t="s">
        <v>17</v>
      </c>
      <c r="G41" s="86" t="s">
        <v>373</v>
      </c>
      <c r="H41" s="86" t="s">
        <v>373</v>
      </c>
      <c r="I41" s="128" t="s">
        <v>373</v>
      </c>
      <c r="J41" s="129"/>
      <c r="K41" s="128" t="s">
        <v>373</v>
      </c>
      <c r="L41" s="129"/>
    </row>
    <row r="42" spans="1:12" ht="24" customHeight="1" x14ac:dyDescent="0.25">
      <c r="A42" s="68" t="s">
        <v>160</v>
      </c>
      <c r="B42" s="69" t="s">
        <v>161</v>
      </c>
      <c r="C42" s="94">
        <v>2021</v>
      </c>
      <c r="D42" s="94">
        <v>2025</v>
      </c>
      <c r="E42" s="94">
        <v>2021</v>
      </c>
      <c r="F42" s="94">
        <v>2025</v>
      </c>
      <c r="G42" s="86" t="s">
        <v>373</v>
      </c>
      <c r="H42" s="86" t="s">
        <v>373</v>
      </c>
      <c r="I42" s="128" t="s">
        <v>373</v>
      </c>
      <c r="J42" s="129"/>
      <c r="K42" s="128" t="s">
        <v>373</v>
      </c>
      <c r="L42" s="129"/>
    </row>
    <row r="43" spans="1:12" ht="24" customHeight="1" x14ac:dyDescent="0.25">
      <c r="A43" s="68" t="s">
        <v>162</v>
      </c>
      <c r="B43" s="69" t="s">
        <v>163</v>
      </c>
      <c r="C43" s="94">
        <v>2021</v>
      </c>
      <c r="D43" s="94">
        <v>2025</v>
      </c>
      <c r="E43" s="94">
        <v>2021</v>
      </c>
      <c r="F43" s="94">
        <v>2025</v>
      </c>
      <c r="G43" s="86" t="s">
        <v>373</v>
      </c>
      <c r="H43" s="86" t="s">
        <v>373</v>
      </c>
      <c r="I43" s="128" t="s">
        <v>373</v>
      </c>
      <c r="J43" s="129"/>
      <c r="K43" s="128" t="s">
        <v>373</v>
      </c>
      <c r="L43" s="129"/>
    </row>
    <row r="44" spans="1:12" ht="63" customHeight="1" x14ac:dyDescent="0.25">
      <c r="A44" s="68" t="s">
        <v>164</v>
      </c>
      <c r="B44" s="69" t="s">
        <v>165</v>
      </c>
      <c r="C44" s="78" t="s">
        <v>175</v>
      </c>
      <c r="D44" s="78" t="s">
        <v>175</v>
      </c>
      <c r="E44" s="78" t="s">
        <v>175</v>
      </c>
      <c r="F44" s="78" t="s">
        <v>175</v>
      </c>
      <c r="G44" s="86" t="s">
        <v>373</v>
      </c>
      <c r="H44" s="86" t="s">
        <v>373</v>
      </c>
      <c r="I44" s="128" t="s">
        <v>373</v>
      </c>
      <c r="J44" s="129"/>
      <c r="K44" s="128" t="s">
        <v>373</v>
      </c>
      <c r="L44" s="129"/>
    </row>
    <row r="45" spans="1:12" ht="124.5" customHeight="1" x14ac:dyDescent="0.25">
      <c r="A45" s="68" t="s">
        <v>166</v>
      </c>
      <c r="B45" s="69" t="s">
        <v>167</v>
      </c>
      <c r="C45" s="78" t="s">
        <v>175</v>
      </c>
      <c r="D45" s="78" t="s">
        <v>175</v>
      </c>
      <c r="E45" s="78" t="s">
        <v>175</v>
      </c>
      <c r="F45" s="78" t="s">
        <v>175</v>
      </c>
      <c r="G45" s="86" t="s">
        <v>373</v>
      </c>
      <c r="H45" s="86" t="s">
        <v>373</v>
      </c>
      <c r="I45" s="128" t="s">
        <v>373</v>
      </c>
      <c r="J45" s="129"/>
      <c r="K45" s="128" t="s">
        <v>373</v>
      </c>
      <c r="L45" s="129"/>
    </row>
    <row r="46" spans="1:12" ht="32.1" customHeight="1" x14ac:dyDescent="0.25">
      <c r="A46" s="68" t="s">
        <v>168</v>
      </c>
      <c r="B46" s="69" t="s">
        <v>169</v>
      </c>
      <c r="C46" s="94">
        <v>2021</v>
      </c>
      <c r="D46" s="94">
        <v>2025</v>
      </c>
      <c r="E46" s="94">
        <v>2021</v>
      </c>
      <c r="F46" s="94">
        <v>2025</v>
      </c>
      <c r="G46" s="86" t="s">
        <v>373</v>
      </c>
      <c r="H46" s="86" t="s">
        <v>373</v>
      </c>
      <c r="I46" s="128" t="s">
        <v>373</v>
      </c>
      <c r="J46" s="129"/>
      <c r="K46" s="128" t="s">
        <v>373</v>
      </c>
      <c r="L46" s="129"/>
    </row>
    <row r="47" spans="1:12" s="15" customFormat="1" ht="15.95" customHeight="1" x14ac:dyDescent="0.25">
      <c r="A47" s="73">
        <v>4</v>
      </c>
      <c r="B47" s="72" t="s">
        <v>170</v>
      </c>
      <c r="C47" s="78"/>
      <c r="D47" s="78"/>
      <c r="E47" s="25"/>
      <c r="F47" s="25"/>
      <c r="G47" s="86" t="s">
        <v>373</v>
      </c>
      <c r="H47" s="86" t="s">
        <v>373</v>
      </c>
      <c r="I47" s="128" t="s">
        <v>373</v>
      </c>
      <c r="J47" s="129"/>
      <c r="K47" s="128" t="s">
        <v>373</v>
      </c>
      <c r="L47" s="129"/>
    </row>
    <row r="48" spans="1:12" ht="32.1" customHeight="1" x14ac:dyDescent="0.25">
      <c r="A48" s="68" t="s">
        <v>171</v>
      </c>
      <c r="B48" s="69" t="s">
        <v>172</v>
      </c>
      <c r="C48" s="94">
        <v>2021</v>
      </c>
      <c r="D48" s="94">
        <v>2025</v>
      </c>
      <c r="E48" s="94">
        <v>2021</v>
      </c>
      <c r="F48" s="94">
        <v>2025</v>
      </c>
      <c r="G48" s="86" t="s">
        <v>373</v>
      </c>
      <c r="H48" s="86" t="s">
        <v>373</v>
      </c>
      <c r="I48" s="128" t="s">
        <v>373</v>
      </c>
      <c r="J48" s="129"/>
      <c r="K48" s="128" t="s">
        <v>373</v>
      </c>
      <c r="L48" s="129"/>
    </row>
    <row r="49" spans="1:12" ht="78.95" customHeight="1" x14ac:dyDescent="0.25">
      <c r="A49" s="68" t="s">
        <v>173</v>
      </c>
      <c r="B49" s="69" t="s">
        <v>174</v>
      </c>
      <c r="C49" s="78" t="s">
        <v>17</v>
      </c>
      <c r="D49" s="78" t="s">
        <v>175</v>
      </c>
      <c r="E49" s="78" t="s">
        <v>175</v>
      </c>
      <c r="F49" s="78" t="s">
        <v>175</v>
      </c>
      <c r="G49" s="86" t="s">
        <v>373</v>
      </c>
      <c r="H49" s="86" t="s">
        <v>373</v>
      </c>
      <c r="I49" s="128" t="s">
        <v>373</v>
      </c>
      <c r="J49" s="129"/>
      <c r="K49" s="128" t="s">
        <v>373</v>
      </c>
      <c r="L49" s="129"/>
    </row>
    <row r="50" spans="1:12" ht="48" customHeight="1" x14ac:dyDescent="0.25">
      <c r="A50" s="68" t="s">
        <v>176</v>
      </c>
      <c r="B50" s="69" t="s">
        <v>177</v>
      </c>
      <c r="C50" s="78" t="s">
        <v>17</v>
      </c>
      <c r="D50" s="78" t="s">
        <v>175</v>
      </c>
      <c r="E50" s="78" t="s">
        <v>175</v>
      </c>
      <c r="F50" s="78" t="s">
        <v>175</v>
      </c>
      <c r="G50" s="86" t="s">
        <v>373</v>
      </c>
      <c r="H50" s="86" t="s">
        <v>373</v>
      </c>
      <c r="I50" s="128" t="s">
        <v>373</v>
      </c>
      <c r="J50" s="129"/>
      <c r="K50" s="128" t="s">
        <v>373</v>
      </c>
      <c r="L50" s="129"/>
    </row>
    <row r="51" spans="1:12" ht="48" customHeight="1" x14ac:dyDescent="0.25">
      <c r="A51" s="68" t="s">
        <v>178</v>
      </c>
      <c r="B51" s="69" t="s">
        <v>179</v>
      </c>
      <c r="C51" s="78" t="s">
        <v>17</v>
      </c>
      <c r="D51" s="78" t="s">
        <v>175</v>
      </c>
      <c r="E51" s="78" t="s">
        <v>175</v>
      </c>
      <c r="F51" s="78" t="s">
        <v>175</v>
      </c>
      <c r="G51" s="86" t="s">
        <v>373</v>
      </c>
      <c r="H51" s="86" t="s">
        <v>373</v>
      </c>
      <c r="I51" s="128" t="s">
        <v>373</v>
      </c>
      <c r="J51" s="129"/>
      <c r="K51" s="128" t="s">
        <v>373</v>
      </c>
      <c r="L51" s="129"/>
    </row>
    <row r="52" spans="1:12" ht="32.1" customHeight="1" x14ac:dyDescent="0.25">
      <c r="A52" s="68" t="s">
        <v>180</v>
      </c>
      <c r="B52" s="69" t="s">
        <v>181</v>
      </c>
      <c r="C52" s="94">
        <v>2021</v>
      </c>
      <c r="D52" s="94">
        <v>2025</v>
      </c>
      <c r="E52" s="94">
        <v>2021</v>
      </c>
      <c r="F52" s="94">
        <v>2025</v>
      </c>
      <c r="G52" s="86" t="s">
        <v>373</v>
      </c>
      <c r="H52" s="86" t="s">
        <v>373</v>
      </c>
      <c r="I52" s="128" t="s">
        <v>373</v>
      </c>
      <c r="J52" s="129"/>
      <c r="K52" s="128" t="s">
        <v>373</v>
      </c>
      <c r="L52" s="129"/>
    </row>
    <row r="53" spans="1:12" ht="32.1" customHeight="1" x14ac:dyDescent="0.25">
      <c r="A53" s="68" t="s">
        <v>182</v>
      </c>
      <c r="B53" s="69" t="s">
        <v>183</v>
      </c>
      <c r="C53" s="78" t="s">
        <v>17</v>
      </c>
      <c r="D53" s="78" t="s">
        <v>175</v>
      </c>
      <c r="E53" s="78" t="s">
        <v>175</v>
      </c>
      <c r="F53" s="78" t="s">
        <v>175</v>
      </c>
      <c r="G53" s="86" t="s">
        <v>373</v>
      </c>
      <c r="H53" s="86" t="s">
        <v>373</v>
      </c>
      <c r="I53" s="128" t="s">
        <v>373</v>
      </c>
      <c r="J53" s="129"/>
      <c r="K53" s="128" t="s">
        <v>373</v>
      </c>
      <c r="L53" s="12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64"/>
  <sheetViews>
    <sheetView topLeftCell="A47" zoomScale="70" zoomScaleNormal="70" workbookViewId="0">
      <selection activeCell="C52" sqref="C52:C57"/>
    </sheetView>
  </sheetViews>
  <sheetFormatPr defaultColWidth="9" defaultRowHeight="15" x14ac:dyDescent="0.2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8" t="s">
        <v>376</v>
      </c>
      <c r="B5" s="108"/>
      <c r="C5" s="108"/>
      <c r="D5" s="108"/>
      <c r="E5" s="108"/>
      <c r="F5" s="108"/>
      <c r="G5" s="108"/>
      <c r="H5" s="108"/>
      <c r="I5" s="108"/>
      <c r="J5" s="108"/>
      <c r="K5" s="108"/>
      <c r="L5" s="108"/>
    </row>
    <row r="6" spans="1:12" ht="15.95" customHeight="1" x14ac:dyDescent="0.25"/>
    <row r="7" spans="1:12" ht="18.95" customHeight="1" x14ac:dyDescent="0.3">
      <c r="A7" s="109" t="s">
        <v>3</v>
      </c>
      <c r="B7" s="109"/>
      <c r="C7" s="109"/>
      <c r="D7" s="109"/>
      <c r="E7" s="109"/>
      <c r="F7" s="109"/>
      <c r="G7" s="109"/>
      <c r="H7" s="109"/>
      <c r="I7" s="109"/>
      <c r="J7" s="109"/>
      <c r="K7" s="109"/>
      <c r="L7" s="109"/>
    </row>
    <row r="8" spans="1:12" ht="15.95" customHeight="1" x14ac:dyDescent="0.25"/>
    <row r="9" spans="1:12" ht="15.95" customHeight="1" x14ac:dyDescent="0.25">
      <c r="A9" s="108" t="str">
        <f>'1. паспорт местоположение '!A9:C9</f>
        <v>Открытое акционерное общество "Кинешемская городская электросеть"</v>
      </c>
      <c r="B9" s="108"/>
      <c r="C9" s="108"/>
      <c r="D9" s="108"/>
      <c r="E9" s="108"/>
      <c r="F9" s="108"/>
      <c r="G9" s="108"/>
      <c r="H9" s="108"/>
      <c r="I9" s="108"/>
      <c r="J9" s="108"/>
      <c r="K9" s="108"/>
      <c r="L9" s="108"/>
    </row>
    <row r="10" spans="1:12" ht="15.95" customHeight="1" x14ac:dyDescent="0.25">
      <c r="A10" s="106" t="s">
        <v>4</v>
      </c>
      <c r="B10" s="106"/>
      <c r="C10" s="106"/>
      <c r="D10" s="106"/>
      <c r="E10" s="106"/>
      <c r="F10" s="106"/>
      <c r="G10" s="106"/>
      <c r="H10" s="106"/>
      <c r="I10" s="106"/>
      <c r="J10" s="106"/>
      <c r="K10" s="106"/>
      <c r="L10" s="106"/>
    </row>
    <row r="11" spans="1:12" ht="15.95" customHeight="1" x14ac:dyDescent="0.25"/>
    <row r="12" spans="1:12" ht="15.95" customHeight="1" x14ac:dyDescent="0.25">
      <c r="A12" s="108" t="str">
        <f>'1. паспорт местоположение '!A12:C12</f>
        <v>K_AICKYE</v>
      </c>
      <c r="B12" s="108"/>
      <c r="C12" s="108"/>
      <c r="D12" s="108"/>
      <c r="E12" s="108"/>
      <c r="F12" s="108"/>
      <c r="G12" s="108"/>
      <c r="H12" s="108"/>
      <c r="I12" s="108"/>
      <c r="J12" s="108"/>
      <c r="K12" s="108"/>
      <c r="L12" s="108"/>
    </row>
    <row r="13" spans="1:12" ht="15.95" customHeight="1" x14ac:dyDescent="0.25">
      <c r="A13" s="106" t="s">
        <v>5</v>
      </c>
      <c r="B13" s="106"/>
      <c r="C13" s="106"/>
      <c r="D13" s="106"/>
      <c r="E13" s="106"/>
      <c r="F13" s="106"/>
      <c r="G13" s="106"/>
      <c r="H13" s="106"/>
      <c r="I13" s="106"/>
      <c r="J13" s="106"/>
      <c r="K13" s="106"/>
      <c r="L13" s="106"/>
    </row>
    <row r="14" spans="1:12" ht="15.95" customHeight="1" x14ac:dyDescent="0.25"/>
    <row r="15" spans="1:12" ht="32.1" customHeight="1" x14ac:dyDescent="0.3">
      <c r="A15" s="144"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44"/>
      <c r="C15" s="144"/>
      <c r="D15" s="144"/>
      <c r="E15" s="144"/>
      <c r="F15" s="144"/>
      <c r="G15" s="144"/>
      <c r="H15" s="144"/>
      <c r="I15" s="144"/>
      <c r="J15" s="144"/>
      <c r="K15" s="144"/>
      <c r="L15" s="144"/>
    </row>
    <row r="16" spans="1:12" ht="15.95" customHeight="1" x14ac:dyDescent="0.25">
      <c r="A16" s="106" t="s">
        <v>6</v>
      </c>
      <c r="B16" s="106"/>
      <c r="C16" s="106"/>
      <c r="D16" s="106"/>
      <c r="E16" s="106"/>
      <c r="F16" s="106"/>
      <c r="G16" s="106"/>
      <c r="H16" s="106"/>
      <c r="I16" s="106"/>
      <c r="J16" s="106"/>
      <c r="K16" s="106"/>
      <c r="L16" s="106"/>
    </row>
    <row r="17" spans="1:32" ht="15.95" customHeight="1" x14ac:dyDescent="0.25"/>
    <row r="18" spans="1:32" ht="18.95" customHeight="1" x14ac:dyDescent="0.3">
      <c r="A18" s="117" t="s">
        <v>184</v>
      </c>
      <c r="B18" s="117"/>
      <c r="C18" s="117"/>
      <c r="D18" s="117"/>
      <c r="E18" s="117"/>
      <c r="F18" s="117"/>
      <c r="G18" s="117"/>
      <c r="H18" s="117"/>
      <c r="I18" s="117"/>
      <c r="J18" s="117"/>
      <c r="K18" s="117"/>
      <c r="L18" s="117"/>
    </row>
    <row r="19" spans="1:32" ht="11.1" customHeight="1" x14ac:dyDescent="0.25"/>
    <row r="20" spans="1:32" s="28" customFormat="1" ht="33" customHeight="1" x14ac:dyDescent="0.25">
      <c r="A20" s="145" t="s">
        <v>185</v>
      </c>
      <c r="B20" s="145" t="s">
        <v>186</v>
      </c>
      <c r="C20" s="141" t="s">
        <v>187</v>
      </c>
      <c r="D20" s="141"/>
      <c r="E20" s="148" t="s">
        <v>188</v>
      </c>
      <c r="F20" s="148"/>
      <c r="G20" s="145" t="s">
        <v>389</v>
      </c>
      <c r="H20" s="142" t="s">
        <v>383</v>
      </c>
      <c r="I20" s="143"/>
      <c r="J20" s="143"/>
      <c r="K20" s="149"/>
      <c r="L20" s="142" t="s">
        <v>384</v>
      </c>
      <c r="M20" s="143"/>
      <c r="N20" s="143"/>
      <c r="O20" s="149"/>
      <c r="P20" s="142" t="s">
        <v>385</v>
      </c>
      <c r="Q20" s="143"/>
      <c r="R20" s="143"/>
      <c r="S20" s="143"/>
      <c r="T20" s="142" t="s">
        <v>386</v>
      </c>
      <c r="U20" s="143"/>
      <c r="V20" s="143"/>
      <c r="W20" s="143"/>
      <c r="X20" s="142" t="s">
        <v>387</v>
      </c>
      <c r="Y20" s="143"/>
      <c r="Z20" s="143"/>
      <c r="AA20" s="143"/>
      <c r="AB20" s="140" t="s">
        <v>189</v>
      </c>
      <c r="AC20" s="140"/>
      <c r="AD20" s="26"/>
      <c r="AE20" s="26"/>
      <c r="AF20" s="27"/>
    </row>
    <row r="21" spans="1:32" s="28" customFormat="1" ht="99.75" customHeight="1" x14ac:dyDescent="0.25">
      <c r="A21" s="146"/>
      <c r="B21" s="146"/>
      <c r="C21" s="141"/>
      <c r="D21" s="141"/>
      <c r="E21" s="148"/>
      <c r="F21" s="148"/>
      <c r="G21" s="146"/>
      <c r="H21" s="150" t="s">
        <v>119</v>
      </c>
      <c r="I21" s="151"/>
      <c r="J21" s="150" t="s">
        <v>358</v>
      </c>
      <c r="K21" s="151"/>
      <c r="L21" s="150" t="s">
        <v>119</v>
      </c>
      <c r="M21" s="151"/>
      <c r="N21" s="150" t="s">
        <v>358</v>
      </c>
      <c r="O21" s="151"/>
      <c r="P21" s="141" t="s">
        <v>119</v>
      </c>
      <c r="Q21" s="141"/>
      <c r="R21" s="141" t="s">
        <v>358</v>
      </c>
      <c r="S21" s="141"/>
      <c r="T21" s="141" t="s">
        <v>119</v>
      </c>
      <c r="U21" s="141"/>
      <c r="V21" s="141" t="s">
        <v>358</v>
      </c>
      <c r="W21" s="141"/>
      <c r="X21" s="141" t="s">
        <v>119</v>
      </c>
      <c r="Y21" s="141"/>
      <c r="Z21" s="141" t="s">
        <v>358</v>
      </c>
      <c r="AA21" s="141"/>
      <c r="AB21" s="140"/>
      <c r="AC21" s="140"/>
      <c r="AD21" s="29"/>
      <c r="AE21" s="29"/>
    </row>
    <row r="22" spans="1:32" s="28" customFormat="1" ht="89.25" customHeight="1" x14ac:dyDescent="0.25">
      <c r="A22" s="147"/>
      <c r="B22" s="147"/>
      <c r="C22" s="30" t="s">
        <v>119</v>
      </c>
      <c r="D22" s="30" t="s">
        <v>190</v>
      </c>
      <c r="E22" s="31" t="s">
        <v>390</v>
      </c>
      <c r="F22" s="31" t="s">
        <v>391</v>
      </c>
      <c r="G22" s="147"/>
      <c r="H22" s="32" t="s">
        <v>191</v>
      </c>
      <c r="I22" s="32" t="s">
        <v>192</v>
      </c>
      <c r="J22" s="32" t="s">
        <v>191</v>
      </c>
      <c r="K22" s="32" t="s">
        <v>192</v>
      </c>
      <c r="L22" s="32" t="s">
        <v>191</v>
      </c>
      <c r="M22" s="32" t="s">
        <v>192</v>
      </c>
      <c r="N22" s="32" t="s">
        <v>191</v>
      </c>
      <c r="O22" s="32" t="s">
        <v>192</v>
      </c>
      <c r="P22" s="32" t="s">
        <v>191</v>
      </c>
      <c r="Q22" s="32" t="s">
        <v>192</v>
      </c>
      <c r="R22" s="32" t="s">
        <v>191</v>
      </c>
      <c r="S22" s="32" t="s">
        <v>192</v>
      </c>
      <c r="T22" s="32" t="s">
        <v>191</v>
      </c>
      <c r="U22" s="32" t="s">
        <v>192</v>
      </c>
      <c r="V22" s="32" t="s">
        <v>191</v>
      </c>
      <c r="W22" s="32" t="s">
        <v>192</v>
      </c>
      <c r="X22" s="32" t="s">
        <v>191</v>
      </c>
      <c r="Y22" s="32" t="s">
        <v>192</v>
      </c>
      <c r="Z22" s="32" t="s">
        <v>191</v>
      </c>
      <c r="AA22" s="32" t="s">
        <v>192</v>
      </c>
      <c r="AB22" s="30" t="s">
        <v>359</v>
      </c>
      <c r="AC22" s="30" t="s">
        <v>190</v>
      </c>
      <c r="AD22" s="29"/>
      <c r="AE22" s="29"/>
    </row>
    <row r="23" spans="1:32" s="28" customFormat="1" ht="19.5" customHeight="1"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48</v>
      </c>
      <c r="AC23" s="33">
        <v>49</v>
      </c>
      <c r="AD23" s="29"/>
      <c r="AE23" s="29"/>
    </row>
    <row r="24" spans="1:32" s="100" customFormat="1" ht="80.25" customHeight="1" x14ac:dyDescent="0.25">
      <c r="A24" s="34">
        <v>1</v>
      </c>
      <c r="B24" s="35" t="s">
        <v>193</v>
      </c>
      <c r="C24" s="97">
        <f>AB24</f>
        <v>51.261000000000003</v>
      </c>
      <c r="D24" s="97" t="s">
        <v>373</v>
      </c>
      <c r="E24" s="97" t="s">
        <v>373</v>
      </c>
      <c r="F24" s="97" t="s">
        <v>373</v>
      </c>
      <c r="G24" s="97" t="s">
        <v>373</v>
      </c>
      <c r="H24" s="97">
        <v>7.8220000000000001</v>
      </c>
      <c r="I24" s="97">
        <v>4</v>
      </c>
      <c r="J24" s="97" t="s">
        <v>373</v>
      </c>
      <c r="K24" s="97" t="s">
        <v>373</v>
      </c>
      <c r="L24" s="97">
        <v>11.058</v>
      </c>
      <c r="M24" s="97">
        <v>4</v>
      </c>
      <c r="N24" s="97" t="s">
        <v>373</v>
      </c>
      <c r="O24" s="97" t="s">
        <v>373</v>
      </c>
      <c r="P24" s="97">
        <v>8.8230000000000004</v>
      </c>
      <c r="Q24" s="97">
        <v>4</v>
      </c>
      <c r="R24" s="97" t="s">
        <v>373</v>
      </c>
      <c r="S24" s="97" t="s">
        <v>373</v>
      </c>
      <c r="T24" s="97">
        <v>11.132</v>
      </c>
      <c r="U24" s="98">
        <v>4</v>
      </c>
      <c r="V24" s="97" t="s">
        <v>373</v>
      </c>
      <c r="W24" s="97" t="s">
        <v>373</v>
      </c>
      <c r="X24" s="97">
        <v>12.426</v>
      </c>
      <c r="Y24" s="98">
        <v>4</v>
      </c>
      <c r="Z24" s="97" t="s">
        <v>373</v>
      </c>
      <c r="AA24" s="97" t="s">
        <v>373</v>
      </c>
      <c r="AB24" s="97">
        <f>H24+L24+P24+T24+X24</f>
        <v>51.261000000000003</v>
      </c>
      <c r="AC24" s="97" t="s">
        <v>373</v>
      </c>
      <c r="AD24" s="99"/>
      <c r="AE24" s="99"/>
    </row>
    <row r="25" spans="1:32" s="28" customFormat="1" ht="24" customHeight="1" x14ac:dyDescent="0.25">
      <c r="A25" s="37" t="s">
        <v>194</v>
      </c>
      <c r="B25" s="38" t="s">
        <v>195</v>
      </c>
      <c r="C25" s="36" t="s">
        <v>373</v>
      </c>
      <c r="D25" s="36" t="s">
        <v>373</v>
      </c>
      <c r="E25" s="36" t="s">
        <v>373</v>
      </c>
      <c r="F25" s="36" t="s">
        <v>373</v>
      </c>
      <c r="G25" s="36" t="s">
        <v>373</v>
      </c>
      <c r="H25" s="36" t="s">
        <v>373</v>
      </c>
      <c r="I25" s="36" t="s">
        <v>373</v>
      </c>
      <c r="J25" s="36" t="s">
        <v>373</v>
      </c>
      <c r="K25" s="36" t="s">
        <v>373</v>
      </c>
      <c r="L25" s="36" t="s">
        <v>373</v>
      </c>
      <c r="M25" s="36" t="s">
        <v>373</v>
      </c>
      <c r="N25" s="36" t="s">
        <v>373</v>
      </c>
      <c r="O25" s="36" t="s">
        <v>373</v>
      </c>
      <c r="P25" s="36" t="s">
        <v>373</v>
      </c>
      <c r="Q25" s="36" t="s">
        <v>373</v>
      </c>
      <c r="R25" s="36" t="s">
        <v>373</v>
      </c>
      <c r="S25" s="36" t="s">
        <v>373</v>
      </c>
      <c r="T25" s="36" t="s">
        <v>373</v>
      </c>
      <c r="U25" s="36" t="s">
        <v>373</v>
      </c>
      <c r="V25" s="36" t="s">
        <v>373</v>
      </c>
      <c r="W25" s="36" t="s">
        <v>373</v>
      </c>
      <c r="X25" s="36" t="s">
        <v>373</v>
      </c>
      <c r="Y25" s="36" t="s">
        <v>373</v>
      </c>
      <c r="Z25" s="36" t="s">
        <v>373</v>
      </c>
      <c r="AA25" s="36" t="s">
        <v>373</v>
      </c>
      <c r="AB25" s="36" t="s">
        <v>373</v>
      </c>
      <c r="AC25" s="36" t="s">
        <v>373</v>
      </c>
      <c r="AD25" s="29"/>
      <c r="AE25" s="29"/>
    </row>
    <row r="26" spans="1:32" s="28" customFormat="1" ht="31.5" x14ac:dyDescent="0.25">
      <c r="A26" s="37" t="s">
        <v>196</v>
      </c>
      <c r="B26" s="38" t="s">
        <v>197</v>
      </c>
      <c r="C26" s="36" t="s">
        <v>373</v>
      </c>
      <c r="D26" s="36" t="s">
        <v>373</v>
      </c>
      <c r="E26" s="36" t="s">
        <v>373</v>
      </c>
      <c r="F26" s="36" t="s">
        <v>373</v>
      </c>
      <c r="G26" s="36" t="s">
        <v>373</v>
      </c>
      <c r="H26" s="36" t="s">
        <v>373</v>
      </c>
      <c r="I26" s="36" t="s">
        <v>373</v>
      </c>
      <c r="J26" s="36" t="s">
        <v>373</v>
      </c>
      <c r="K26" s="36" t="s">
        <v>373</v>
      </c>
      <c r="L26" s="36" t="s">
        <v>373</v>
      </c>
      <c r="M26" s="36" t="s">
        <v>373</v>
      </c>
      <c r="N26" s="36" t="s">
        <v>373</v>
      </c>
      <c r="O26" s="36" t="s">
        <v>373</v>
      </c>
      <c r="P26" s="36" t="s">
        <v>373</v>
      </c>
      <c r="Q26" s="36" t="s">
        <v>373</v>
      </c>
      <c r="R26" s="36" t="s">
        <v>373</v>
      </c>
      <c r="S26" s="36" t="s">
        <v>373</v>
      </c>
      <c r="T26" s="36" t="s">
        <v>373</v>
      </c>
      <c r="U26" s="36" t="s">
        <v>373</v>
      </c>
      <c r="V26" s="36" t="s">
        <v>373</v>
      </c>
      <c r="W26" s="36" t="s">
        <v>373</v>
      </c>
      <c r="X26" s="36" t="s">
        <v>373</v>
      </c>
      <c r="Y26" s="36" t="s">
        <v>373</v>
      </c>
      <c r="Z26" s="36" t="s">
        <v>373</v>
      </c>
      <c r="AA26" s="36" t="s">
        <v>373</v>
      </c>
      <c r="AB26" s="36" t="s">
        <v>373</v>
      </c>
      <c r="AC26" s="36" t="s">
        <v>373</v>
      </c>
      <c r="AD26" s="29"/>
      <c r="AE26" s="29"/>
    </row>
    <row r="27" spans="1:32" s="28" customFormat="1" ht="47.25" x14ac:dyDescent="0.25">
      <c r="A27" s="37" t="s">
        <v>198</v>
      </c>
      <c r="B27" s="38" t="s">
        <v>199</v>
      </c>
      <c r="C27" s="97">
        <f>AB27</f>
        <v>51.261000000000003</v>
      </c>
      <c r="D27" s="36" t="s">
        <v>373</v>
      </c>
      <c r="E27" s="36" t="s">
        <v>373</v>
      </c>
      <c r="F27" s="36" t="s">
        <v>373</v>
      </c>
      <c r="G27" s="36" t="s">
        <v>373</v>
      </c>
      <c r="H27" s="43">
        <f>H24</f>
        <v>7.8220000000000001</v>
      </c>
      <c r="I27" s="43">
        <f t="shared" ref="I27:U27" si="0">I24</f>
        <v>4</v>
      </c>
      <c r="J27" s="36" t="s">
        <v>373</v>
      </c>
      <c r="K27" s="36" t="s">
        <v>373</v>
      </c>
      <c r="L27" s="43">
        <f t="shared" si="0"/>
        <v>11.058</v>
      </c>
      <c r="M27" s="43">
        <f t="shared" si="0"/>
        <v>4</v>
      </c>
      <c r="N27" s="36" t="s">
        <v>373</v>
      </c>
      <c r="O27" s="36" t="s">
        <v>373</v>
      </c>
      <c r="P27" s="43">
        <f t="shared" si="0"/>
        <v>8.8230000000000004</v>
      </c>
      <c r="Q27" s="43">
        <f t="shared" si="0"/>
        <v>4</v>
      </c>
      <c r="R27" s="36" t="s">
        <v>373</v>
      </c>
      <c r="S27" s="36" t="s">
        <v>373</v>
      </c>
      <c r="T27" s="43">
        <f t="shared" si="0"/>
        <v>11.132</v>
      </c>
      <c r="U27" s="43">
        <f t="shared" si="0"/>
        <v>4</v>
      </c>
      <c r="V27" s="36" t="s">
        <v>373</v>
      </c>
      <c r="W27" s="36" t="s">
        <v>373</v>
      </c>
      <c r="X27" s="43">
        <f>X24</f>
        <v>12.426</v>
      </c>
      <c r="Y27" s="67">
        <f>Y24</f>
        <v>4</v>
      </c>
      <c r="Z27" s="36" t="s">
        <v>373</v>
      </c>
      <c r="AA27" s="36" t="s">
        <v>373</v>
      </c>
      <c r="AB27" s="36">
        <f t="shared" ref="AB27:AB52" si="1">H27+L27+P27+T27+X27</f>
        <v>51.261000000000003</v>
      </c>
      <c r="AC27" s="36" t="s">
        <v>373</v>
      </c>
      <c r="AD27" s="39"/>
      <c r="AE27" s="29"/>
    </row>
    <row r="28" spans="1:32" s="28" customFormat="1" ht="31.5" x14ac:dyDescent="0.25">
      <c r="A28" s="37" t="s">
        <v>200</v>
      </c>
      <c r="B28" s="38" t="s">
        <v>350</v>
      </c>
      <c r="C28" s="36" t="s">
        <v>373</v>
      </c>
      <c r="D28" s="36" t="s">
        <v>373</v>
      </c>
      <c r="E28" s="36" t="s">
        <v>373</v>
      </c>
      <c r="F28" s="36" t="s">
        <v>373</v>
      </c>
      <c r="G28" s="36" t="s">
        <v>373</v>
      </c>
      <c r="H28" s="36" t="s">
        <v>373</v>
      </c>
      <c r="I28" s="36" t="s">
        <v>373</v>
      </c>
      <c r="J28" s="36" t="s">
        <v>373</v>
      </c>
      <c r="K28" s="36" t="s">
        <v>373</v>
      </c>
      <c r="L28" s="36" t="s">
        <v>373</v>
      </c>
      <c r="M28" s="36" t="s">
        <v>373</v>
      </c>
      <c r="N28" s="36" t="s">
        <v>373</v>
      </c>
      <c r="O28" s="36" t="s">
        <v>373</v>
      </c>
      <c r="P28" s="36" t="s">
        <v>373</v>
      </c>
      <c r="Q28" s="36" t="s">
        <v>373</v>
      </c>
      <c r="R28" s="36" t="s">
        <v>373</v>
      </c>
      <c r="S28" s="36" t="s">
        <v>373</v>
      </c>
      <c r="T28" s="36" t="s">
        <v>373</v>
      </c>
      <c r="U28" s="36" t="s">
        <v>373</v>
      </c>
      <c r="V28" s="36" t="s">
        <v>373</v>
      </c>
      <c r="W28" s="36" t="s">
        <v>373</v>
      </c>
      <c r="X28" s="36" t="s">
        <v>373</v>
      </c>
      <c r="Y28" s="36" t="s">
        <v>373</v>
      </c>
      <c r="Z28" s="36" t="s">
        <v>373</v>
      </c>
      <c r="AA28" s="36" t="s">
        <v>373</v>
      </c>
      <c r="AB28" s="36" t="s">
        <v>373</v>
      </c>
      <c r="AC28" s="36" t="s">
        <v>373</v>
      </c>
      <c r="AD28" s="29"/>
      <c r="AE28" s="29"/>
    </row>
    <row r="29" spans="1:32" s="28" customFormat="1" ht="15.75" x14ac:dyDescent="0.25">
      <c r="A29" s="37" t="s">
        <v>201</v>
      </c>
      <c r="B29" s="40" t="s">
        <v>202</v>
      </c>
      <c r="C29" s="36" t="s">
        <v>373</v>
      </c>
      <c r="D29" s="36" t="s">
        <v>373</v>
      </c>
      <c r="E29" s="36" t="s">
        <v>373</v>
      </c>
      <c r="F29" s="36" t="s">
        <v>373</v>
      </c>
      <c r="G29" s="36" t="s">
        <v>373</v>
      </c>
      <c r="H29" s="36" t="s">
        <v>373</v>
      </c>
      <c r="I29" s="36" t="s">
        <v>373</v>
      </c>
      <c r="J29" s="36" t="s">
        <v>373</v>
      </c>
      <c r="K29" s="36" t="s">
        <v>373</v>
      </c>
      <c r="L29" s="36" t="s">
        <v>373</v>
      </c>
      <c r="M29" s="36" t="s">
        <v>373</v>
      </c>
      <c r="N29" s="36" t="s">
        <v>373</v>
      </c>
      <c r="O29" s="36" t="s">
        <v>373</v>
      </c>
      <c r="P29" s="36" t="s">
        <v>373</v>
      </c>
      <c r="Q29" s="36" t="s">
        <v>373</v>
      </c>
      <c r="R29" s="36" t="s">
        <v>373</v>
      </c>
      <c r="S29" s="36" t="s">
        <v>373</v>
      </c>
      <c r="T29" s="36" t="s">
        <v>373</v>
      </c>
      <c r="U29" s="36" t="s">
        <v>373</v>
      </c>
      <c r="V29" s="36" t="s">
        <v>373</v>
      </c>
      <c r="W29" s="36" t="s">
        <v>373</v>
      </c>
      <c r="X29" s="36" t="s">
        <v>373</v>
      </c>
      <c r="Y29" s="36" t="s">
        <v>373</v>
      </c>
      <c r="Z29" s="36" t="s">
        <v>373</v>
      </c>
      <c r="AA29" s="36" t="s">
        <v>373</v>
      </c>
      <c r="AB29" s="36" t="s">
        <v>373</v>
      </c>
      <c r="AC29" s="36" t="s">
        <v>373</v>
      </c>
      <c r="AD29" s="29"/>
      <c r="AE29" s="29"/>
    </row>
    <row r="30" spans="1:32" s="100" customFormat="1" ht="69.75" customHeight="1" x14ac:dyDescent="0.25">
      <c r="A30" s="34" t="s">
        <v>351</v>
      </c>
      <c r="B30" s="35" t="s">
        <v>203</v>
      </c>
      <c r="C30" s="97">
        <f>AB30</f>
        <v>42.718000000000004</v>
      </c>
      <c r="D30" s="97" t="s">
        <v>373</v>
      </c>
      <c r="E30" s="97" t="s">
        <v>373</v>
      </c>
      <c r="F30" s="97" t="s">
        <v>373</v>
      </c>
      <c r="G30" s="97" t="s">
        <v>373</v>
      </c>
      <c r="H30" s="97">
        <f>SUM(H31:H34)</f>
        <v>6.5179999999999998</v>
      </c>
      <c r="I30" s="98">
        <v>4</v>
      </c>
      <c r="J30" s="97" t="s">
        <v>373</v>
      </c>
      <c r="K30" s="97" t="s">
        <v>373</v>
      </c>
      <c r="L30" s="97">
        <f t="shared" ref="L30" si="2">SUM(L31:L34)</f>
        <v>9.2149999999999999</v>
      </c>
      <c r="M30" s="98">
        <v>4</v>
      </c>
      <c r="N30" s="97" t="s">
        <v>373</v>
      </c>
      <c r="O30" s="97" t="s">
        <v>373</v>
      </c>
      <c r="P30" s="97">
        <f t="shared" ref="P30" si="3">SUM(P31:P34)</f>
        <v>7.3529999999999998</v>
      </c>
      <c r="Q30" s="98">
        <v>4</v>
      </c>
      <c r="R30" s="97" t="s">
        <v>373</v>
      </c>
      <c r="S30" s="97" t="s">
        <v>373</v>
      </c>
      <c r="T30" s="97">
        <f t="shared" ref="T30" si="4">SUM(T31:T34)</f>
        <v>9.2769999999999992</v>
      </c>
      <c r="U30" s="98">
        <v>4</v>
      </c>
      <c r="V30" s="97" t="s">
        <v>373</v>
      </c>
      <c r="W30" s="97" t="s">
        <v>373</v>
      </c>
      <c r="X30" s="97">
        <f>SUM(X31:X34)</f>
        <v>10.355</v>
      </c>
      <c r="Y30" s="98">
        <v>4</v>
      </c>
      <c r="Z30" s="97" t="s">
        <v>373</v>
      </c>
      <c r="AA30" s="97" t="s">
        <v>373</v>
      </c>
      <c r="AB30" s="97">
        <f t="shared" si="1"/>
        <v>42.718000000000004</v>
      </c>
      <c r="AC30" s="97" t="s">
        <v>373</v>
      </c>
      <c r="AD30" s="99"/>
      <c r="AE30" s="99"/>
    </row>
    <row r="31" spans="1:32" s="28" customFormat="1" ht="21" customHeight="1" x14ac:dyDescent="0.25">
      <c r="A31" s="34" t="s">
        <v>204</v>
      </c>
      <c r="B31" s="38" t="s">
        <v>205</v>
      </c>
      <c r="C31" s="36" t="s">
        <v>373</v>
      </c>
      <c r="D31" s="36" t="s">
        <v>373</v>
      </c>
      <c r="E31" s="36" t="s">
        <v>373</v>
      </c>
      <c r="F31" s="36" t="s">
        <v>373</v>
      </c>
      <c r="G31" s="36" t="s">
        <v>373</v>
      </c>
      <c r="H31" s="36"/>
      <c r="I31" s="36"/>
      <c r="J31" s="36" t="s">
        <v>373</v>
      </c>
      <c r="K31" s="36" t="s">
        <v>373</v>
      </c>
      <c r="L31" s="36"/>
      <c r="M31" s="36"/>
      <c r="N31" s="36" t="s">
        <v>373</v>
      </c>
      <c r="O31" s="36" t="s">
        <v>373</v>
      </c>
      <c r="P31" s="36"/>
      <c r="Q31" s="36"/>
      <c r="R31" s="36" t="s">
        <v>373</v>
      </c>
      <c r="S31" s="36" t="s">
        <v>373</v>
      </c>
      <c r="T31" s="36"/>
      <c r="U31" s="67"/>
      <c r="V31" s="36" t="s">
        <v>373</v>
      </c>
      <c r="W31" s="36" t="s">
        <v>373</v>
      </c>
      <c r="X31" s="36"/>
      <c r="Y31" s="67"/>
      <c r="Z31" s="36" t="s">
        <v>373</v>
      </c>
      <c r="AA31" s="36" t="s">
        <v>373</v>
      </c>
      <c r="AB31" s="36">
        <f t="shared" si="1"/>
        <v>0</v>
      </c>
      <c r="AC31" s="36" t="s">
        <v>373</v>
      </c>
      <c r="AD31" s="39"/>
      <c r="AE31" s="29"/>
    </row>
    <row r="32" spans="1:32" s="28" customFormat="1" ht="31.5" x14ac:dyDescent="0.25">
      <c r="A32" s="34" t="s">
        <v>206</v>
      </c>
      <c r="B32" s="38" t="s">
        <v>207</v>
      </c>
      <c r="C32" s="97">
        <f>AB32</f>
        <v>42.718000000000004</v>
      </c>
      <c r="D32" s="36" t="s">
        <v>373</v>
      </c>
      <c r="E32" s="36" t="s">
        <v>373</v>
      </c>
      <c r="F32" s="36" t="s">
        <v>373</v>
      </c>
      <c r="G32" s="36" t="s">
        <v>373</v>
      </c>
      <c r="H32" s="36">
        <v>6.5179999999999998</v>
      </c>
      <c r="I32" s="36">
        <f>I30</f>
        <v>4</v>
      </c>
      <c r="J32" s="36" t="s">
        <v>373</v>
      </c>
      <c r="K32" s="36" t="s">
        <v>373</v>
      </c>
      <c r="L32" s="36">
        <v>9.2149999999999999</v>
      </c>
      <c r="M32" s="36">
        <f>M30</f>
        <v>4</v>
      </c>
      <c r="N32" s="36" t="s">
        <v>373</v>
      </c>
      <c r="O32" s="36" t="s">
        <v>373</v>
      </c>
      <c r="P32" s="36">
        <v>7.3529999999999998</v>
      </c>
      <c r="Q32" s="36">
        <f>Q30</f>
        <v>4</v>
      </c>
      <c r="R32" s="36" t="s">
        <v>373</v>
      </c>
      <c r="S32" s="36" t="s">
        <v>373</v>
      </c>
      <c r="T32" s="36">
        <v>9.2769999999999992</v>
      </c>
      <c r="U32" s="67">
        <f>U30</f>
        <v>4</v>
      </c>
      <c r="V32" s="36" t="s">
        <v>373</v>
      </c>
      <c r="W32" s="36" t="s">
        <v>373</v>
      </c>
      <c r="X32" s="36">
        <v>10.355</v>
      </c>
      <c r="Y32" s="67">
        <v>4</v>
      </c>
      <c r="Z32" s="36" t="s">
        <v>373</v>
      </c>
      <c r="AA32" s="36" t="s">
        <v>373</v>
      </c>
      <c r="AB32" s="36">
        <f t="shared" si="1"/>
        <v>42.718000000000004</v>
      </c>
      <c r="AC32" s="36" t="s">
        <v>373</v>
      </c>
      <c r="AD32" s="39"/>
      <c r="AE32" s="29"/>
    </row>
    <row r="33" spans="1:31" s="28" customFormat="1" ht="15.75" x14ac:dyDescent="0.25">
      <c r="A33" s="34" t="s">
        <v>208</v>
      </c>
      <c r="B33" s="38" t="s">
        <v>209</v>
      </c>
      <c r="C33" s="36" t="s">
        <v>373</v>
      </c>
      <c r="D33" s="36" t="s">
        <v>373</v>
      </c>
      <c r="E33" s="36" t="s">
        <v>373</v>
      </c>
      <c r="F33" s="36" t="s">
        <v>373</v>
      </c>
      <c r="G33" s="36" t="s">
        <v>373</v>
      </c>
      <c r="H33" s="36" t="s">
        <v>373</v>
      </c>
      <c r="I33" s="36" t="s">
        <v>373</v>
      </c>
      <c r="J33" s="36" t="s">
        <v>373</v>
      </c>
      <c r="K33" s="36" t="s">
        <v>373</v>
      </c>
      <c r="L33" s="36" t="s">
        <v>373</v>
      </c>
      <c r="M33" s="36" t="s">
        <v>373</v>
      </c>
      <c r="N33" s="36" t="s">
        <v>373</v>
      </c>
      <c r="O33" s="36" t="s">
        <v>373</v>
      </c>
      <c r="P33" s="36" t="s">
        <v>373</v>
      </c>
      <c r="Q33" s="36" t="s">
        <v>373</v>
      </c>
      <c r="R33" s="36" t="s">
        <v>373</v>
      </c>
      <c r="S33" s="36" t="s">
        <v>373</v>
      </c>
      <c r="T33" s="36" t="s">
        <v>373</v>
      </c>
      <c r="U33" s="36" t="s">
        <v>373</v>
      </c>
      <c r="V33" s="36" t="s">
        <v>373</v>
      </c>
      <c r="W33" s="36" t="s">
        <v>373</v>
      </c>
      <c r="X33" s="36" t="s">
        <v>373</v>
      </c>
      <c r="Y33" s="36" t="s">
        <v>373</v>
      </c>
      <c r="Z33" s="36" t="s">
        <v>373</v>
      </c>
      <c r="AA33" s="36" t="s">
        <v>373</v>
      </c>
      <c r="AB33" s="36" t="s">
        <v>373</v>
      </c>
      <c r="AC33" s="36" t="s">
        <v>373</v>
      </c>
      <c r="AD33" s="39"/>
      <c r="AE33" s="29"/>
    </row>
    <row r="34" spans="1:31" s="28" customFormat="1" ht="15.75" x14ac:dyDescent="0.25">
      <c r="A34" s="34" t="s">
        <v>210</v>
      </c>
      <c r="B34" s="38" t="s">
        <v>211</v>
      </c>
      <c r="C34" s="36" t="s">
        <v>373</v>
      </c>
      <c r="D34" s="36" t="s">
        <v>373</v>
      </c>
      <c r="E34" s="36" t="s">
        <v>373</v>
      </c>
      <c r="F34" s="36" t="s">
        <v>373</v>
      </c>
      <c r="G34" s="36" t="s">
        <v>373</v>
      </c>
      <c r="H34" s="36" t="s">
        <v>373</v>
      </c>
      <c r="I34" s="36" t="s">
        <v>373</v>
      </c>
      <c r="J34" s="36" t="s">
        <v>373</v>
      </c>
      <c r="K34" s="36" t="s">
        <v>373</v>
      </c>
      <c r="L34" s="36" t="s">
        <v>373</v>
      </c>
      <c r="M34" s="36" t="s">
        <v>373</v>
      </c>
      <c r="N34" s="36" t="s">
        <v>373</v>
      </c>
      <c r="O34" s="36" t="s">
        <v>373</v>
      </c>
      <c r="P34" s="36" t="s">
        <v>373</v>
      </c>
      <c r="Q34" s="36" t="s">
        <v>373</v>
      </c>
      <c r="R34" s="36" t="s">
        <v>373</v>
      </c>
      <c r="S34" s="36" t="s">
        <v>373</v>
      </c>
      <c r="T34" s="36" t="s">
        <v>373</v>
      </c>
      <c r="U34" s="36" t="s">
        <v>373</v>
      </c>
      <c r="V34" s="36" t="s">
        <v>373</v>
      </c>
      <c r="W34" s="36" t="s">
        <v>373</v>
      </c>
      <c r="X34" s="36" t="s">
        <v>373</v>
      </c>
      <c r="Y34" s="36" t="s">
        <v>373</v>
      </c>
      <c r="Z34" s="36" t="s">
        <v>373</v>
      </c>
      <c r="AA34" s="36" t="s">
        <v>373</v>
      </c>
      <c r="AB34" s="36" t="s">
        <v>373</v>
      </c>
      <c r="AC34" s="36" t="s">
        <v>373</v>
      </c>
      <c r="AD34" s="39"/>
      <c r="AE34" s="41"/>
    </row>
    <row r="35" spans="1:31" s="28" customFormat="1" ht="47.25" x14ac:dyDescent="0.25">
      <c r="A35" s="34" t="s">
        <v>352</v>
      </c>
      <c r="B35" s="35" t="s">
        <v>353</v>
      </c>
      <c r="C35" s="36" t="s">
        <v>373</v>
      </c>
      <c r="D35" s="36" t="s">
        <v>373</v>
      </c>
      <c r="E35" s="36" t="s">
        <v>373</v>
      </c>
      <c r="F35" s="36" t="s">
        <v>373</v>
      </c>
      <c r="G35" s="36" t="s">
        <v>373</v>
      </c>
      <c r="H35" s="36" t="s">
        <v>373</v>
      </c>
      <c r="I35" s="36" t="s">
        <v>373</v>
      </c>
      <c r="J35" s="36" t="s">
        <v>373</v>
      </c>
      <c r="K35" s="36" t="s">
        <v>373</v>
      </c>
      <c r="L35" s="36" t="s">
        <v>373</v>
      </c>
      <c r="M35" s="36" t="s">
        <v>373</v>
      </c>
      <c r="N35" s="36" t="s">
        <v>373</v>
      </c>
      <c r="O35" s="36" t="s">
        <v>373</v>
      </c>
      <c r="P35" s="36" t="s">
        <v>373</v>
      </c>
      <c r="Q35" s="36" t="s">
        <v>373</v>
      </c>
      <c r="R35" s="36" t="s">
        <v>373</v>
      </c>
      <c r="S35" s="36" t="s">
        <v>373</v>
      </c>
      <c r="T35" s="36" t="s">
        <v>373</v>
      </c>
      <c r="U35" s="36" t="s">
        <v>373</v>
      </c>
      <c r="V35" s="36" t="s">
        <v>373</v>
      </c>
      <c r="W35" s="36" t="s">
        <v>373</v>
      </c>
      <c r="X35" s="36" t="s">
        <v>373</v>
      </c>
      <c r="Y35" s="36" t="s">
        <v>373</v>
      </c>
      <c r="Z35" s="36" t="s">
        <v>373</v>
      </c>
      <c r="AA35" s="36" t="s">
        <v>373</v>
      </c>
      <c r="AB35" s="36" t="s">
        <v>373</v>
      </c>
      <c r="AC35" s="36" t="s">
        <v>373</v>
      </c>
      <c r="AD35" s="29"/>
      <c r="AE35" s="29"/>
    </row>
    <row r="36" spans="1:31" s="28" customFormat="1" ht="31.5" x14ac:dyDescent="0.25">
      <c r="A36" s="37" t="s">
        <v>212</v>
      </c>
      <c r="B36" s="42" t="s">
        <v>213</v>
      </c>
      <c r="C36" s="36" t="s">
        <v>373</v>
      </c>
      <c r="D36" s="36" t="s">
        <v>373</v>
      </c>
      <c r="E36" s="36" t="s">
        <v>373</v>
      </c>
      <c r="F36" s="36" t="s">
        <v>373</v>
      </c>
      <c r="G36" s="36" t="s">
        <v>373</v>
      </c>
      <c r="H36" s="36" t="s">
        <v>373</v>
      </c>
      <c r="I36" s="36" t="s">
        <v>373</v>
      </c>
      <c r="J36" s="36" t="s">
        <v>373</v>
      </c>
      <c r="K36" s="36" t="s">
        <v>373</v>
      </c>
      <c r="L36" s="36" t="s">
        <v>373</v>
      </c>
      <c r="M36" s="36" t="s">
        <v>373</v>
      </c>
      <c r="N36" s="36" t="s">
        <v>373</v>
      </c>
      <c r="O36" s="36" t="s">
        <v>373</v>
      </c>
      <c r="P36" s="36" t="s">
        <v>373</v>
      </c>
      <c r="Q36" s="36" t="s">
        <v>373</v>
      </c>
      <c r="R36" s="36" t="s">
        <v>373</v>
      </c>
      <c r="S36" s="36" t="s">
        <v>373</v>
      </c>
      <c r="T36" s="36" t="s">
        <v>373</v>
      </c>
      <c r="U36" s="36" t="s">
        <v>373</v>
      </c>
      <c r="V36" s="36" t="s">
        <v>373</v>
      </c>
      <c r="W36" s="36" t="s">
        <v>373</v>
      </c>
      <c r="X36" s="36" t="s">
        <v>373</v>
      </c>
      <c r="Y36" s="36" t="s">
        <v>373</v>
      </c>
      <c r="Z36" s="36" t="s">
        <v>373</v>
      </c>
      <c r="AA36" s="36" t="s">
        <v>373</v>
      </c>
      <c r="AB36" s="36" t="s">
        <v>373</v>
      </c>
      <c r="AC36" s="36" t="s">
        <v>373</v>
      </c>
      <c r="AD36" s="29"/>
      <c r="AE36" s="29"/>
    </row>
    <row r="37" spans="1:31" s="28" customFormat="1" ht="31.5" x14ac:dyDescent="0.25">
      <c r="A37" s="37" t="s">
        <v>214</v>
      </c>
      <c r="B37" s="42" t="s">
        <v>215</v>
      </c>
      <c r="C37" s="36" t="s">
        <v>373</v>
      </c>
      <c r="D37" s="36" t="s">
        <v>373</v>
      </c>
      <c r="E37" s="36" t="s">
        <v>373</v>
      </c>
      <c r="F37" s="36" t="s">
        <v>373</v>
      </c>
      <c r="G37" s="36" t="s">
        <v>373</v>
      </c>
      <c r="H37" s="36" t="s">
        <v>373</v>
      </c>
      <c r="I37" s="36" t="s">
        <v>373</v>
      </c>
      <c r="J37" s="36" t="s">
        <v>373</v>
      </c>
      <c r="K37" s="36" t="s">
        <v>373</v>
      </c>
      <c r="L37" s="36" t="s">
        <v>373</v>
      </c>
      <c r="M37" s="36" t="s">
        <v>373</v>
      </c>
      <c r="N37" s="36" t="s">
        <v>373</v>
      </c>
      <c r="O37" s="36" t="s">
        <v>373</v>
      </c>
      <c r="P37" s="36" t="s">
        <v>373</v>
      </c>
      <c r="Q37" s="36" t="s">
        <v>373</v>
      </c>
      <c r="R37" s="36" t="s">
        <v>373</v>
      </c>
      <c r="S37" s="36" t="s">
        <v>373</v>
      </c>
      <c r="T37" s="36" t="s">
        <v>373</v>
      </c>
      <c r="U37" s="36" t="s">
        <v>373</v>
      </c>
      <c r="V37" s="36" t="s">
        <v>373</v>
      </c>
      <c r="W37" s="36" t="s">
        <v>373</v>
      </c>
      <c r="X37" s="36" t="s">
        <v>373</v>
      </c>
      <c r="Y37" s="36" t="s">
        <v>373</v>
      </c>
      <c r="Z37" s="36" t="s">
        <v>373</v>
      </c>
      <c r="AA37" s="36" t="s">
        <v>373</v>
      </c>
      <c r="AB37" s="36" t="s">
        <v>373</v>
      </c>
      <c r="AC37" s="36" t="s">
        <v>373</v>
      </c>
      <c r="AD37" s="39"/>
      <c r="AE37" s="41"/>
    </row>
    <row r="38" spans="1:31" s="28" customFormat="1" ht="31.5" x14ac:dyDescent="0.25">
      <c r="A38" s="37" t="s">
        <v>216</v>
      </c>
      <c r="B38" s="42" t="s">
        <v>217</v>
      </c>
      <c r="C38" s="36" t="s">
        <v>373</v>
      </c>
      <c r="D38" s="36" t="s">
        <v>373</v>
      </c>
      <c r="E38" s="36" t="s">
        <v>373</v>
      </c>
      <c r="F38" s="36" t="s">
        <v>373</v>
      </c>
      <c r="G38" s="36" t="s">
        <v>373</v>
      </c>
      <c r="H38" s="36" t="s">
        <v>373</v>
      </c>
      <c r="I38" s="36" t="s">
        <v>373</v>
      </c>
      <c r="J38" s="36" t="s">
        <v>373</v>
      </c>
      <c r="K38" s="36" t="s">
        <v>373</v>
      </c>
      <c r="L38" s="36" t="s">
        <v>373</v>
      </c>
      <c r="M38" s="36" t="s">
        <v>373</v>
      </c>
      <c r="N38" s="36" t="s">
        <v>373</v>
      </c>
      <c r="O38" s="36" t="s">
        <v>373</v>
      </c>
      <c r="P38" s="36" t="s">
        <v>373</v>
      </c>
      <c r="Q38" s="36" t="s">
        <v>373</v>
      </c>
      <c r="R38" s="36" t="s">
        <v>373</v>
      </c>
      <c r="S38" s="36" t="s">
        <v>373</v>
      </c>
      <c r="T38" s="36" t="s">
        <v>373</v>
      </c>
      <c r="U38" s="36" t="s">
        <v>373</v>
      </c>
      <c r="V38" s="36" t="s">
        <v>373</v>
      </c>
      <c r="W38" s="36" t="s">
        <v>373</v>
      </c>
      <c r="X38" s="36" t="s">
        <v>373</v>
      </c>
      <c r="Y38" s="36" t="s">
        <v>373</v>
      </c>
      <c r="Z38" s="36" t="s">
        <v>373</v>
      </c>
      <c r="AA38" s="36" t="s">
        <v>373</v>
      </c>
      <c r="AB38" s="36" t="s">
        <v>373</v>
      </c>
      <c r="AC38" s="36" t="s">
        <v>373</v>
      </c>
      <c r="AD38" s="39"/>
      <c r="AE38" s="41"/>
    </row>
    <row r="39" spans="1:31" s="28" customFormat="1" ht="31.5" x14ac:dyDescent="0.25">
      <c r="A39" s="37" t="s">
        <v>218</v>
      </c>
      <c r="B39" s="38" t="s">
        <v>219</v>
      </c>
      <c r="C39" s="36" t="s">
        <v>373</v>
      </c>
      <c r="D39" s="36" t="s">
        <v>373</v>
      </c>
      <c r="E39" s="36" t="s">
        <v>373</v>
      </c>
      <c r="F39" s="36" t="s">
        <v>373</v>
      </c>
      <c r="G39" s="36" t="s">
        <v>373</v>
      </c>
      <c r="H39" s="36" t="s">
        <v>373</v>
      </c>
      <c r="I39" s="36" t="s">
        <v>373</v>
      </c>
      <c r="J39" s="36" t="s">
        <v>373</v>
      </c>
      <c r="K39" s="36" t="s">
        <v>373</v>
      </c>
      <c r="L39" s="36" t="s">
        <v>373</v>
      </c>
      <c r="M39" s="36" t="s">
        <v>373</v>
      </c>
      <c r="N39" s="36" t="s">
        <v>373</v>
      </c>
      <c r="O39" s="36" t="s">
        <v>373</v>
      </c>
      <c r="P39" s="36" t="s">
        <v>373</v>
      </c>
      <c r="Q39" s="36" t="s">
        <v>373</v>
      </c>
      <c r="R39" s="36" t="s">
        <v>373</v>
      </c>
      <c r="S39" s="36" t="s">
        <v>373</v>
      </c>
      <c r="T39" s="36" t="s">
        <v>373</v>
      </c>
      <c r="U39" s="36" t="s">
        <v>373</v>
      </c>
      <c r="V39" s="36" t="s">
        <v>373</v>
      </c>
      <c r="W39" s="36" t="s">
        <v>373</v>
      </c>
      <c r="X39" s="36" t="s">
        <v>373</v>
      </c>
      <c r="Y39" s="36" t="s">
        <v>373</v>
      </c>
      <c r="Z39" s="36" t="s">
        <v>373</v>
      </c>
      <c r="AA39" s="36" t="s">
        <v>373</v>
      </c>
      <c r="AB39" s="36" t="s">
        <v>373</v>
      </c>
      <c r="AC39" s="36" t="s">
        <v>373</v>
      </c>
      <c r="AD39" s="39"/>
      <c r="AE39" s="41"/>
    </row>
    <row r="40" spans="1:31" s="28" customFormat="1" ht="31.5" x14ac:dyDescent="0.25">
      <c r="A40" s="37" t="s">
        <v>220</v>
      </c>
      <c r="B40" s="38" t="s">
        <v>221</v>
      </c>
      <c r="C40" s="36" t="s">
        <v>373</v>
      </c>
      <c r="D40" s="36" t="s">
        <v>373</v>
      </c>
      <c r="E40" s="36" t="s">
        <v>373</v>
      </c>
      <c r="F40" s="36" t="s">
        <v>373</v>
      </c>
      <c r="G40" s="36" t="s">
        <v>373</v>
      </c>
      <c r="H40" s="36" t="s">
        <v>373</v>
      </c>
      <c r="I40" s="36" t="s">
        <v>373</v>
      </c>
      <c r="J40" s="36" t="s">
        <v>373</v>
      </c>
      <c r="K40" s="36" t="s">
        <v>373</v>
      </c>
      <c r="L40" s="36" t="s">
        <v>373</v>
      </c>
      <c r="M40" s="36" t="s">
        <v>373</v>
      </c>
      <c r="N40" s="36" t="s">
        <v>373</v>
      </c>
      <c r="O40" s="36" t="s">
        <v>373</v>
      </c>
      <c r="P40" s="36" t="s">
        <v>373</v>
      </c>
      <c r="Q40" s="36" t="s">
        <v>373</v>
      </c>
      <c r="R40" s="36" t="s">
        <v>373</v>
      </c>
      <c r="S40" s="36" t="s">
        <v>373</v>
      </c>
      <c r="T40" s="36" t="s">
        <v>373</v>
      </c>
      <c r="U40" s="36" t="s">
        <v>373</v>
      </c>
      <c r="V40" s="36" t="s">
        <v>373</v>
      </c>
      <c r="W40" s="36" t="s">
        <v>373</v>
      </c>
      <c r="X40" s="36" t="s">
        <v>373</v>
      </c>
      <c r="Y40" s="36" t="s">
        <v>373</v>
      </c>
      <c r="Z40" s="36" t="s">
        <v>373</v>
      </c>
      <c r="AA40" s="36" t="s">
        <v>373</v>
      </c>
      <c r="AB40" s="36" t="s">
        <v>373</v>
      </c>
      <c r="AC40" s="36" t="s">
        <v>373</v>
      </c>
      <c r="AD40" s="39"/>
      <c r="AE40" s="41"/>
    </row>
    <row r="41" spans="1:31" s="28" customFormat="1" ht="15.75" x14ac:dyDescent="0.25">
      <c r="A41" s="37" t="s">
        <v>222</v>
      </c>
      <c r="B41" s="38" t="s">
        <v>223</v>
      </c>
      <c r="C41" s="36" t="s">
        <v>373</v>
      </c>
      <c r="D41" s="36" t="s">
        <v>373</v>
      </c>
      <c r="E41" s="36" t="s">
        <v>373</v>
      </c>
      <c r="F41" s="36" t="s">
        <v>373</v>
      </c>
      <c r="G41" s="36" t="s">
        <v>373</v>
      </c>
      <c r="H41" s="36" t="s">
        <v>373</v>
      </c>
      <c r="I41" s="36" t="s">
        <v>373</v>
      </c>
      <c r="J41" s="36" t="s">
        <v>373</v>
      </c>
      <c r="K41" s="36" t="s">
        <v>373</v>
      </c>
      <c r="L41" s="36" t="s">
        <v>373</v>
      </c>
      <c r="M41" s="36" t="s">
        <v>373</v>
      </c>
      <c r="N41" s="36" t="s">
        <v>373</v>
      </c>
      <c r="O41" s="36" t="s">
        <v>373</v>
      </c>
      <c r="P41" s="36" t="s">
        <v>373</v>
      </c>
      <c r="Q41" s="36" t="s">
        <v>373</v>
      </c>
      <c r="R41" s="36" t="s">
        <v>373</v>
      </c>
      <c r="S41" s="36" t="s">
        <v>373</v>
      </c>
      <c r="T41" s="36" t="s">
        <v>373</v>
      </c>
      <c r="U41" s="36" t="s">
        <v>373</v>
      </c>
      <c r="V41" s="36" t="s">
        <v>373</v>
      </c>
      <c r="W41" s="36" t="s">
        <v>373</v>
      </c>
      <c r="X41" s="36" t="s">
        <v>373</v>
      </c>
      <c r="Y41" s="36" t="s">
        <v>373</v>
      </c>
      <c r="Z41" s="36" t="s">
        <v>373</v>
      </c>
      <c r="AA41" s="36" t="s">
        <v>373</v>
      </c>
      <c r="AB41" s="36" t="s">
        <v>373</v>
      </c>
      <c r="AC41" s="36" t="s">
        <v>373</v>
      </c>
      <c r="AD41" s="39"/>
      <c r="AE41" s="41"/>
    </row>
    <row r="42" spans="1:31" s="28" customFormat="1" ht="15.75" x14ac:dyDescent="0.25">
      <c r="A42" s="37" t="s">
        <v>224</v>
      </c>
      <c r="B42" s="42" t="s">
        <v>225</v>
      </c>
      <c r="C42" s="36" t="s">
        <v>373</v>
      </c>
      <c r="D42" s="36" t="s">
        <v>373</v>
      </c>
      <c r="E42" s="36" t="s">
        <v>373</v>
      </c>
      <c r="F42" s="36" t="s">
        <v>373</v>
      </c>
      <c r="G42" s="36" t="s">
        <v>373</v>
      </c>
      <c r="H42" s="36" t="s">
        <v>373</v>
      </c>
      <c r="I42" s="36" t="s">
        <v>373</v>
      </c>
      <c r="J42" s="36" t="s">
        <v>373</v>
      </c>
      <c r="K42" s="36" t="s">
        <v>373</v>
      </c>
      <c r="L42" s="36" t="s">
        <v>373</v>
      </c>
      <c r="M42" s="36" t="s">
        <v>373</v>
      </c>
      <c r="N42" s="36" t="s">
        <v>373</v>
      </c>
      <c r="O42" s="36" t="s">
        <v>373</v>
      </c>
      <c r="P42" s="36" t="s">
        <v>373</v>
      </c>
      <c r="Q42" s="36" t="s">
        <v>373</v>
      </c>
      <c r="R42" s="36" t="s">
        <v>373</v>
      </c>
      <c r="S42" s="36" t="s">
        <v>373</v>
      </c>
      <c r="T42" s="36" t="s">
        <v>373</v>
      </c>
      <c r="U42" s="36" t="s">
        <v>373</v>
      </c>
      <c r="V42" s="36" t="s">
        <v>373</v>
      </c>
      <c r="W42" s="36" t="s">
        <v>373</v>
      </c>
      <c r="X42" s="36" t="s">
        <v>373</v>
      </c>
      <c r="Y42" s="36" t="s">
        <v>373</v>
      </c>
      <c r="Z42" s="36" t="s">
        <v>373</v>
      </c>
      <c r="AA42" s="36" t="s">
        <v>373</v>
      </c>
      <c r="AB42" s="36" t="s">
        <v>373</v>
      </c>
      <c r="AC42" s="36" t="s">
        <v>373</v>
      </c>
      <c r="AD42" s="39"/>
      <c r="AE42" s="41"/>
    </row>
    <row r="43" spans="1:31" s="28" customFormat="1" ht="31.5" x14ac:dyDescent="0.25">
      <c r="A43" s="34" t="s">
        <v>354</v>
      </c>
      <c r="B43" s="35" t="s">
        <v>226</v>
      </c>
      <c r="C43" s="36" t="s">
        <v>373</v>
      </c>
      <c r="D43" s="36" t="s">
        <v>373</v>
      </c>
      <c r="E43" s="36" t="s">
        <v>373</v>
      </c>
      <c r="F43" s="36" t="s">
        <v>373</v>
      </c>
      <c r="G43" s="36" t="s">
        <v>373</v>
      </c>
      <c r="H43" s="36" t="s">
        <v>373</v>
      </c>
      <c r="I43" s="36" t="s">
        <v>373</v>
      </c>
      <c r="J43" s="36" t="s">
        <v>373</v>
      </c>
      <c r="K43" s="36" t="s">
        <v>373</v>
      </c>
      <c r="L43" s="36" t="s">
        <v>373</v>
      </c>
      <c r="M43" s="36" t="s">
        <v>373</v>
      </c>
      <c r="N43" s="36" t="s">
        <v>373</v>
      </c>
      <c r="O43" s="36" t="s">
        <v>373</v>
      </c>
      <c r="P43" s="36" t="s">
        <v>373</v>
      </c>
      <c r="Q43" s="36" t="s">
        <v>373</v>
      </c>
      <c r="R43" s="36" t="s">
        <v>373</v>
      </c>
      <c r="S43" s="36" t="s">
        <v>373</v>
      </c>
      <c r="T43" s="36" t="s">
        <v>373</v>
      </c>
      <c r="U43" s="36" t="s">
        <v>373</v>
      </c>
      <c r="V43" s="36" t="s">
        <v>373</v>
      </c>
      <c r="W43" s="36" t="s">
        <v>373</v>
      </c>
      <c r="X43" s="36" t="s">
        <v>373</v>
      </c>
      <c r="Y43" s="36" t="s">
        <v>373</v>
      </c>
      <c r="Z43" s="36" t="s">
        <v>373</v>
      </c>
      <c r="AA43" s="36" t="s">
        <v>373</v>
      </c>
      <c r="AB43" s="36" t="s">
        <v>373</v>
      </c>
      <c r="AC43" s="36" t="s">
        <v>373</v>
      </c>
      <c r="AD43" s="39"/>
      <c r="AE43" s="41"/>
    </row>
    <row r="44" spans="1:31" s="28" customFormat="1" ht="31.5" x14ac:dyDescent="0.25">
      <c r="A44" s="37" t="s">
        <v>227</v>
      </c>
      <c r="B44" s="38" t="s">
        <v>228</v>
      </c>
      <c r="C44" s="36" t="s">
        <v>373</v>
      </c>
      <c r="D44" s="36" t="s">
        <v>373</v>
      </c>
      <c r="E44" s="36" t="s">
        <v>373</v>
      </c>
      <c r="F44" s="36" t="s">
        <v>373</v>
      </c>
      <c r="G44" s="36" t="s">
        <v>373</v>
      </c>
      <c r="H44" s="36" t="s">
        <v>373</v>
      </c>
      <c r="I44" s="36" t="s">
        <v>373</v>
      </c>
      <c r="J44" s="36" t="s">
        <v>373</v>
      </c>
      <c r="K44" s="36" t="s">
        <v>373</v>
      </c>
      <c r="L44" s="36" t="s">
        <v>373</v>
      </c>
      <c r="M44" s="36" t="s">
        <v>373</v>
      </c>
      <c r="N44" s="36" t="s">
        <v>373</v>
      </c>
      <c r="O44" s="36" t="s">
        <v>373</v>
      </c>
      <c r="P44" s="36" t="s">
        <v>373</v>
      </c>
      <c r="Q44" s="36" t="s">
        <v>373</v>
      </c>
      <c r="R44" s="36" t="s">
        <v>373</v>
      </c>
      <c r="S44" s="36" t="s">
        <v>373</v>
      </c>
      <c r="T44" s="36" t="s">
        <v>373</v>
      </c>
      <c r="U44" s="36" t="s">
        <v>373</v>
      </c>
      <c r="V44" s="36" t="s">
        <v>373</v>
      </c>
      <c r="W44" s="36" t="s">
        <v>373</v>
      </c>
      <c r="X44" s="36" t="s">
        <v>373</v>
      </c>
      <c r="Y44" s="36" t="s">
        <v>373</v>
      </c>
      <c r="Z44" s="36" t="s">
        <v>373</v>
      </c>
      <c r="AA44" s="36" t="s">
        <v>373</v>
      </c>
      <c r="AB44" s="36" t="s">
        <v>373</v>
      </c>
      <c r="AC44" s="36" t="s">
        <v>373</v>
      </c>
      <c r="AD44" s="39"/>
      <c r="AE44" s="41"/>
    </row>
    <row r="45" spans="1:31" s="28" customFormat="1" ht="31.5" x14ac:dyDescent="0.25">
      <c r="A45" s="37" t="s">
        <v>229</v>
      </c>
      <c r="B45" s="38" t="s">
        <v>215</v>
      </c>
      <c r="C45" s="36" t="s">
        <v>373</v>
      </c>
      <c r="D45" s="36" t="s">
        <v>373</v>
      </c>
      <c r="E45" s="36" t="s">
        <v>373</v>
      </c>
      <c r="F45" s="36" t="s">
        <v>373</v>
      </c>
      <c r="G45" s="36" t="s">
        <v>373</v>
      </c>
      <c r="H45" s="36" t="s">
        <v>373</v>
      </c>
      <c r="I45" s="36" t="s">
        <v>373</v>
      </c>
      <c r="J45" s="36" t="s">
        <v>373</v>
      </c>
      <c r="K45" s="36" t="s">
        <v>373</v>
      </c>
      <c r="L45" s="36" t="s">
        <v>373</v>
      </c>
      <c r="M45" s="36" t="s">
        <v>373</v>
      </c>
      <c r="N45" s="36" t="s">
        <v>373</v>
      </c>
      <c r="O45" s="36" t="s">
        <v>373</v>
      </c>
      <c r="P45" s="36" t="s">
        <v>373</v>
      </c>
      <c r="Q45" s="36" t="s">
        <v>373</v>
      </c>
      <c r="R45" s="36" t="s">
        <v>373</v>
      </c>
      <c r="S45" s="36" t="s">
        <v>373</v>
      </c>
      <c r="T45" s="36" t="s">
        <v>373</v>
      </c>
      <c r="U45" s="36" t="s">
        <v>373</v>
      </c>
      <c r="V45" s="36" t="s">
        <v>373</v>
      </c>
      <c r="W45" s="36" t="s">
        <v>373</v>
      </c>
      <c r="X45" s="36" t="s">
        <v>373</v>
      </c>
      <c r="Y45" s="36" t="s">
        <v>373</v>
      </c>
      <c r="Z45" s="36" t="s">
        <v>373</v>
      </c>
      <c r="AA45" s="36" t="s">
        <v>373</v>
      </c>
      <c r="AB45" s="36" t="s">
        <v>373</v>
      </c>
      <c r="AC45" s="36" t="s">
        <v>373</v>
      </c>
      <c r="AD45" s="39"/>
      <c r="AE45" s="41"/>
    </row>
    <row r="46" spans="1:31" s="28" customFormat="1" ht="31.5" x14ac:dyDescent="0.25">
      <c r="A46" s="37" t="s">
        <v>230</v>
      </c>
      <c r="B46" s="38" t="s">
        <v>217</v>
      </c>
      <c r="C46" s="36" t="s">
        <v>373</v>
      </c>
      <c r="D46" s="36" t="s">
        <v>373</v>
      </c>
      <c r="E46" s="36" t="s">
        <v>373</v>
      </c>
      <c r="F46" s="36" t="s">
        <v>373</v>
      </c>
      <c r="G46" s="36" t="s">
        <v>373</v>
      </c>
      <c r="H46" s="36" t="s">
        <v>373</v>
      </c>
      <c r="I46" s="36" t="s">
        <v>373</v>
      </c>
      <c r="J46" s="36" t="s">
        <v>373</v>
      </c>
      <c r="K46" s="36" t="s">
        <v>373</v>
      </c>
      <c r="L46" s="36" t="s">
        <v>373</v>
      </c>
      <c r="M46" s="36" t="s">
        <v>373</v>
      </c>
      <c r="N46" s="36" t="s">
        <v>373</v>
      </c>
      <c r="O46" s="36" t="s">
        <v>373</v>
      </c>
      <c r="P46" s="36" t="s">
        <v>373</v>
      </c>
      <c r="Q46" s="36" t="s">
        <v>373</v>
      </c>
      <c r="R46" s="36" t="s">
        <v>373</v>
      </c>
      <c r="S46" s="36" t="s">
        <v>373</v>
      </c>
      <c r="T46" s="36" t="s">
        <v>373</v>
      </c>
      <c r="U46" s="36" t="s">
        <v>373</v>
      </c>
      <c r="V46" s="36" t="s">
        <v>373</v>
      </c>
      <c r="W46" s="36" t="s">
        <v>373</v>
      </c>
      <c r="X46" s="36" t="s">
        <v>373</v>
      </c>
      <c r="Y46" s="36" t="s">
        <v>373</v>
      </c>
      <c r="Z46" s="36" t="s">
        <v>373</v>
      </c>
      <c r="AA46" s="36" t="s">
        <v>373</v>
      </c>
      <c r="AB46" s="36" t="s">
        <v>373</v>
      </c>
      <c r="AC46" s="36" t="s">
        <v>373</v>
      </c>
      <c r="AD46" s="39"/>
      <c r="AE46" s="41"/>
    </row>
    <row r="47" spans="1:31" s="28" customFormat="1" ht="31.5" x14ac:dyDescent="0.25">
      <c r="A47" s="37" t="s">
        <v>231</v>
      </c>
      <c r="B47" s="38" t="s">
        <v>219</v>
      </c>
      <c r="C47" s="36" t="s">
        <v>373</v>
      </c>
      <c r="D47" s="36" t="s">
        <v>373</v>
      </c>
      <c r="E47" s="36" t="s">
        <v>373</v>
      </c>
      <c r="F47" s="36" t="s">
        <v>373</v>
      </c>
      <c r="G47" s="36" t="s">
        <v>373</v>
      </c>
      <c r="H47" s="36" t="s">
        <v>373</v>
      </c>
      <c r="I47" s="36" t="s">
        <v>373</v>
      </c>
      <c r="J47" s="36" t="s">
        <v>373</v>
      </c>
      <c r="K47" s="36" t="s">
        <v>373</v>
      </c>
      <c r="L47" s="36" t="s">
        <v>373</v>
      </c>
      <c r="M47" s="36" t="s">
        <v>373</v>
      </c>
      <c r="N47" s="36" t="s">
        <v>373</v>
      </c>
      <c r="O47" s="36" t="s">
        <v>373</v>
      </c>
      <c r="P47" s="36" t="s">
        <v>373</v>
      </c>
      <c r="Q47" s="36" t="s">
        <v>373</v>
      </c>
      <c r="R47" s="36" t="s">
        <v>373</v>
      </c>
      <c r="S47" s="36" t="s">
        <v>373</v>
      </c>
      <c r="T47" s="36" t="s">
        <v>373</v>
      </c>
      <c r="U47" s="36" t="s">
        <v>373</v>
      </c>
      <c r="V47" s="36" t="s">
        <v>373</v>
      </c>
      <c r="W47" s="36" t="s">
        <v>373</v>
      </c>
      <c r="X47" s="36" t="s">
        <v>373</v>
      </c>
      <c r="Y47" s="36" t="s">
        <v>373</v>
      </c>
      <c r="Z47" s="36" t="s">
        <v>373</v>
      </c>
      <c r="AA47" s="36" t="s">
        <v>373</v>
      </c>
      <c r="AB47" s="36" t="s">
        <v>373</v>
      </c>
      <c r="AC47" s="36" t="s">
        <v>373</v>
      </c>
      <c r="AD47" s="39"/>
      <c r="AE47" s="41"/>
    </row>
    <row r="48" spans="1:31" s="28" customFormat="1" ht="31.5" x14ac:dyDescent="0.25">
      <c r="A48" s="37" t="s">
        <v>232</v>
      </c>
      <c r="B48" s="38" t="s">
        <v>221</v>
      </c>
      <c r="C48" s="36" t="s">
        <v>373</v>
      </c>
      <c r="D48" s="36" t="s">
        <v>373</v>
      </c>
      <c r="E48" s="36" t="s">
        <v>373</v>
      </c>
      <c r="F48" s="36" t="s">
        <v>373</v>
      </c>
      <c r="G48" s="36" t="s">
        <v>373</v>
      </c>
      <c r="H48" s="36" t="s">
        <v>373</v>
      </c>
      <c r="I48" s="36" t="s">
        <v>373</v>
      </c>
      <c r="J48" s="36" t="s">
        <v>373</v>
      </c>
      <c r="K48" s="36" t="s">
        <v>373</v>
      </c>
      <c r="L48" s="36" t="s">
        <v>373</v>
      </c>
      <c r="M48" s="36" t="s">
        <v>373</v>
      </c>
      <c r="N48" s="36" t="s">
        <v>373</v>
      </c>
      <c r="O48" s="36" t="s">
        <v>373</v>
      </c>
      <c r="P48" s="36" t="s">
        <v>373</v>
      </c>
      <c r="Q48" s="36" t="s">
        <v>373</v>
      </c>
      <c r="R48" s="36" t="s">
        <v>373</v>
      </c>
      <c r="S48" s="36" t="s">
        <v>373</v>
      </c>
      <c r="T48" s="36" t="s">
        <v>373</v>
      </c>
      <c r="U48" s="36" t="s">
        <v>373</v>
      </c>
      <c r="V48" s="36" t="s">
        <v>373</v>
      </c>
      <c r="W48" s="36" t="s">
        <v>373</v>
      </c>
      <c r="X48" s="36" t="s">
        <v>373</v>
      </c>
      <c r="Y48" s="36" t="s">
        <v>373</v>
      </c>
      <c r="Z48" s="36" t="s">
        <v>373</v>
      </c>
      <c r="AA48" s="36" t="s">
        <v>373</v>
      </c>
      <c r="AB48" s="36" t="s">
        <v>373</v>
      </c>
      <c r="AC48" s="36" t="s">
        <v>373</v>
      </c>
      <c r="AD48" s="39"/>
      <c r="AE48" s="41"/>
    </row>
    <row r="49" spans="1:31" s="28" customFormat="1" ht="15.75" x14ac:dyDescent="0.25">
      <c r="A49" s="37" t="s">
        <v>233</v>
      </c>
      <c r="B49" s="38" t="s">
        <v>223</v>
      </c>
      <c r="C49" s="36" t="s">
        <v>373</v>
      </c>
      <c r="D49" s="36" t="s">
        <v>373</v>
      </c>
      <c r="E49" s="36" t="s">
        <v>373</v>
      </c>
      <c r="F49" s="36" t="s">
        <v>373</v>
      </c>
      <c r="G49" s="36" t="s">
        <v>373</v>
      </c>
      <c r="H49" s="36" t="s">
        <v>373</v>
      </c>
      <c r="I49" s="36" t="s">
        <v>373</v>
      </c>
      <c r="J49" s="36" t="s">
        <v>373</v>
      </c>
      <c r="K49" s="36" t="s">
        <v>373</v>
      </c>
      <c r="L49" s="36" t="s">
        <v>373</v>
      </c>
      <c r="M49" s="36" t="s">
        <v>373</v>
      </c>
      <c r="N49" s="36" t="s">
        <v>373</v>
      </c>
      <c r="O49" s="36" t="s">
        <v>373</v>
      </c>
      <c r="P49" s="36" t="s">
        <v>373</v>
      </c>
      <c r="Q49" s="36" t="s">
        <v>373</v>
      </c>
      <c r="R49" s="36" t="s">
        <v>373</v>
      </c>
      <c r="S49" s="36" t="s">
        <v>373</v>
      </c>
      <c r="T49" s="36" t="s">
        <v>373</v>
      </c>
      <c r="U49" s="36" t="s">
        <v>373</v>
      </c>
      <c r="V49" s="36" t="s">
        <v>373</v>
      </c>
      <c r="W49" s="36" t="s">
        <v>373</v>
      </c>
      <c r="X49" s="36" t="s">
        <v>373</v>
      </c>
      <c r="Y49" s="36" t="s">
        <v>373</v>
      </c>
      <c r="Z49" s="36" t="s">
        <v>373</v>
      </c>
      <c r="AA49" s="36" t="s">
        <v>373</v>
      </c>
      <c r="AB49" s="36" t="s">
        <v>373</v>
      </c>
      <c r="AC49" s="36" t="s">
        <v>373</v>
      </c>
      <c r="AD49" s="39"/>
      <c r="AE49" s="41"/>
    </row>
    <row r="50" spans="1:31" s="28" customFormat="1" ht="15.75" x14ac:dyDescent="0.25">
      <c r="A50" s="37" t="s">
        <v>234</v>
      </c>
      <c r="B50" s="42" t="s">
        <v>225</v>
      </c>
      <c r="C50" s="36" t="s">
        <v>373</v>
      </c>
      <c r="D50" s="36" t="s">
        <v>373</v>
      </c>
      <c r="E50" s="36" t="s">
        <v>373</v>
      </c>
      <c r="F50" s="36" t="s">
        <v>373</v>
      </c>
      <c r="G50" s="36" t="s">
        <v>373</v>
      </c>
      <c r="H50" s="36" t="s">
        <v>373</v>
      </c>
      <c r="I50" s="36" t="s">
        <v>373</v>
      </c>
      <c r="J50" s="36" t="s">
        <v>373</v>
      </c>
      <c r="K50" s="36" t="s">
        <v>373</v>
      </c>
      <c r="L50" s="36" t="s">
        <v>373</v>
      </c>
      <c r="M50" s="36" t="s">
        <v>373</v>
      </c>
      <c r="N50" s="36" t="s">
        <v>373</v>
      </c>
      <c r="O50" s="36" t="s">
        <v>373</v>
      </c>
      <c r="P50" s="36" t="s">
        <v>373</v>
      </c>
      <c r="Q50" s="36" t="s">
        <v>373</v>
      </c>
      <c r="R50" s="36" t="s">
        <v>373</v>
      </c>
      <c r="S50" s="36" t="s">
        <v>373</v>
      </c>
      <c r="T50" s="36" t="s">
        <v>373</v>
      </c>
      <c r="U50" s="36" t="s">
        <v>373</v>
      </c>
      <c r="V50" s="36" t="s">
        <v>373</v>
      </c>
      <c r="W50" s="36" t="s">
        <v>373</v>
      </c>
      <c r="X50" s="36" t="s">
        <v>373</v>
      </c>
      <c r="Y50" s="36" t="s">
        <v>373</v>
      </c>
      <c r="Z50" s="36" t="s">
        <v>373</v>
      </c>
      <c r="AA50" s="36" t="s">
        <v>373</v>
      </c>
      <c r="AB50" s="36" t="s">
        <v>373</v>
      </c>
      <c r="AC50" s="36" t="s">
        <v>373</v>
      </c>
      <c r="AD50" s="39"/>
      <c r="AE50" s="41"/>
    </row>
    <row r="51" spans="1:31" s="28" customFormat="1" ht="35.25" customHeight="1" x14ac:dyDescent="0.25">
      <c r="A51" s="34" t="s">
        <v>355</v>
      </c>
      <c r="B51" s="35" t="s">
        <v>235</v>
      </c>
      <c r="C51" s="36" t="s">
        <v>373</v>
      </c>
      <c r="D51" s="36" t="s">
        <v>373</v>
      </c>
      <c r="E51" s="36" t="s">
        <v>373</v>
      </c>
      <c r="F51" s="36" t="s">
        <v>373</v>
      </c>
      <c r="G51" s="36" t="s">
        <v>373</v>
      </c>
      <c r="H51" s="36" t="s">
        <v>373</v>
      </c>
      <c r="I51" s="36" t="s">
        <v>373</v>
      </c>
      <c r="J51" s="36" t="s">
        <v>373</v>
      </c>
      <c r="K51" s="36" t="s">
        <v>373</v>
      </c>
      <c r="L51" s="36" t="s">
        <v>373</v>
      </c>
      <c r="M51" s="36" t="s">
        <v>373</v>
      </c>
      <c r="N51" s="36" t="s">
        <v>373</v>
      </c>
      <c r="O51" s="36" t="s">
        <v>373</v>
      </c>
      <c r="P51" s="36" t="s">
        <v>373</v>
      </c>
      <c r="Q51" s="36" t="s">
        <v>373</v>
      </c>
      <c r="R51" s="36" t="s">
        <v>373</v>
      </c>
      <c r="S51" s="36" t="s">
        <v>373</v>
      </c>
      <c r="T51" s="36" t="s">
        <v>373</v>
      </c>
      <c r="U51" s="36" t="s">
        <v>373</v>
      </c>
      <c r="V51" s="36" t="s">
        <v>373</v>
      </c>
      <c r="W51" s="36" t="s">
        <v>373</v>
      </c>
      <c r="X51" s="36" t="s">
        <v>373</v>
      </c>
      <c r="Y51" s="36" t="s">
        <v>373</v>
      </c>
      <c r="Z51" s="36" t="s">
        <v>373</v>
      </c>
      <c r="AA51" s="36" t="s">
        <v>373</v>
      </c>
      <c r="AB51" s="36" t="s">
        <v>373</v>
      </c>
      <c r="AC51" s="36" t="s">
        <v>373</v>
      </c>
      <c r="AD51" s="39"/>
      <c r="AE51" s="41"/>
    </row>
    <row r="52" spans="1:31" s="28" customFormat="1" ht="15.75" x14ac:dyDescent="0.25">
      <c r="A52" s="37" t="s">
        <v>236</v>
      </c>
      <c r="B52" s="38" t="s">
        <v>237</v>
      </c>
      <c r="C52" s="36">
        <f>AB52</f>
        <v>42.718000000000004</v>
      </c>
      <c r="D52" s="36" t="s">
        <v>373</v>
      </c>
      <c r="E52" s="36" t="s">
        <v>373</v>
      </c>
      <c r="F52" s="36" t="s">
        <v>373</v>
      </c>
      <c r="G52" s="36" t="s">
        <v>373</v>
      </c>
      <c r="H52" s="36">
        <f>H30</f>
        <v>6.5179999999999998</v>
      </c>
      <c r="I52" s="67">
        <v>4</v>
      </c>
      <c r="J52" s="36" t="s">
        <v>373</v>
      </c>
      <c r="K52" s="36" t="s">
        <v>373</v>
      </c>
      <c r="L52" s="36">
        <f t="shared" ref="L52" si="5">L30</f>
        <v>9.2149999999999999</v>
      </c>
      <c r="M52" s="67">
        <v>4</v>
      </c>
      <c r="N52" s="36" t="str">
        <f t="shared" ref="N52" si="6">N30</f>
        <v>нд</v>
      </c>
      <c r="O52" s="67">
        <v>4</v>
      </c>
      <c r="P52" s="36">
        <f t="shared" ref="P52" si="7">P30</f>
        <v>7.3529999999999998</v>
      </c>
      <c r="Q52" s="67">
        <v>4</v>
      </c>
      <c r="R52" s="36" t="str">
        <f t="shared" ref="R52" si="8">R30</f>
        <v>нд</v>
      </c>
      <c r="S52" s="67">
        <v>4</v>
      </c>
      <c r="T52" s="36">
        <f t="shared" ref="T52" si="9">T30</f>
        <v>9.2769999999999992</v>
      </c>
      <c r="U52" s="67">
        <v>4</v>
      </c>
      <c r="V52" s="67">
        <v>4</v>
      </c>
      <c r="W52" s="67">
        <v>4</v>
      </c>
      <c r="X52" s="36">
        <f>X30</f>
        <v>10.355</v>
      </c>
      <c r="Y52" s="67">
        <v>4</v>
      </c>
      <c r="Z52" s="36" t="str">
        <f t="shared" ref="Z52" si="10">Z30</f>
        <v>нд</v>
      </c>
      <c r="AA52" s="67">
        <v>4</v>
      </c>
      <c r="AB52" s="36">
        <f t="shared" si="1"/>
        <v>42.718000000000004</v>
      </c>
      <c r="AC52" s="67">
        <v>4</v>
      </c>
      <c r="AD52" s="39"/>
      <c r="AE52" s="41"/>
    </row>
    <row r="53" spans="1:31" s="28" customFormat="1" ht="15.75" x14ac:dyDescent="0.25">
      <c r="A53" s="37" t="s">
        <v>238</v>
      </c>
      <c r="B53" s="38" t="s">
        <v>239</v>
      </c>
      <c r="C53" s="36" t="s">
        <v>373</v>
      </c>
      <c r="D53" s="36" t="s">
        <v>373</v>
      </c>
      <c r="E53" s="36" t="s">
        <v>373</v>
      </c>
      <c r="F53" s="36" t="s">
        <v>373</v>
      </c>
      <c r="G53" s="36" t="s">
        <v>373</v>
      </c>
      <c r="H53" s="36" t="s">
        <v>373</v>
      </c>
      <c r="I53" s="36" t="s">
        <v>373</v>
      </c>
      <c r="J53" s="36" t="s">
        <v>373</v>
      </c>
      <c r="K53" s="36" t="s">
        <v>373</v>
      </c>
      <c r="L53" s="36" t="s">
        <v>373</v>
      </c>
      <c r="M53" s="36" t="s">
        <v>373</v>
      </c>
      <c r="N53" s="36" t="s">
        <v>373</v>
      </c>
      <c r="O53" s="36" t="s">
        <v>373</v>
      </c>
      <c r="P53" s="36" t="s">
        <v>373</v>
      </c>
      <c r="Q53" s="36" t="s">
        <v>373</v>
      </c>
      <c r="R53" s="36" t="s">
        <v>373</v>
      </c>
      <c r="S53" s="36" t="s">
        <v>373</v>
      </c>
      <c r="T53" s="36" t="s">
        <v>373</v>
      </c>
      <c r="U53" s="36" t="s">
        <v>373</v>
      </c>
      <c r="V53" s="36" t="s">
        <v>373</v>
      </c>
      <c r="W53" s="36" t="s">
        <v>373</v>
      </c>
      <c r="X53" s="36" t="s">
        <v>373</v>
      </c>
      <c r="Y53" s="36" t="s">
        <v>373</v>
      </c>
      <c r="Z53" s="36" t="s">
        <v>373</v>
      </c>
      <c r="AA53" s="36" t="s">
        <v>373</v>
      </c>
      <c r="AB53" s="36" t="s">
        <v>373</v>
      </c>
      <c r="AC53" s="36" t="s">
        <v>373</v>
      </c>
      <c r="AD53" s="39"/>
      <c r="AE53" s="41"/>
    </row>
    <row r="54" spans="1:31" s="28" customFormat="1" ht="15.75" x14ac:dyDescent="0.25">
      <c r="A54" s="37" t="s">
        <v>240</v>
      </c>
      <c r="B54" s="42" t="s">
        <v>241</v>
      </c>
      <c r="C54" s="36" t="s">
        <v>373</v>
      </c>
      <c r="D54" s="36" t="s">
        <v>373</v>
      </c>
      <c r="E54" s="36" t="s">
        <v>373</v>
      </c>
      <c r="F54" s="36" t="s">
        <v>373</v>
      </c>
      <c r="G54" s="36" t="s">
        <v>373</v>
      </c>
      <c r="H54" s="36" t="s">
        <v>373</v>
      </c>
      <c r="I54" s="36" t="s">
        <v>373</v>
      </c>
      <c r="J54" s="36" t="s">
        <v>373</v>
      </c>
      <c r="K54" s="36" t="s">
        <v>373</v>
      </c>
      <c r="L54" s="36" t="s">
        <v>373</v>
      </c>
      <c r="M54" s="36" t="s">
        <v>373</v>
      </c>
      <c r="N54" s="36" t="s">
        <v>373</v>
      </c>
      <c r="O54" s="36" t="s">
        <v>373</v>
      </c>
      <c r="P54" s="36" t="s">
        <v>373</v>
      </c>
      <c r="Q54" s="36" t="s">
        <v>373</v>
      </c>
      <c r="R54" s="36" t="s">
        <v>373</v>
      </c>
      <c r="S54" s="36" t="s">
        <v>373</v>
      </c>
      <c r="T54" s="36" t="s">
        <v>373</v>
      </c>
      <c r="U54" s="36" t="s">
        <v>373</v>
      </c>
      <c r="V54" s="36" t="s">
        <v>373</v>
      </c>
      <c r="W54" s="36" t="s">
        <v>373</v>
      </c>
      <c r="X54" s="36" t="s">
        <v>373</v>
      </c>
      <c r="Y54" s="36" t="s">
        <v>373</v>
      </c>
      <c r="Z54" s="36" t="s">
        <v>373</v>
      </c>
      <c r="AA54" s="36" t="s">
        <v>373</v>
      </c>
      <c r="AB54" s="36" t="s">
        <v>373</v>
      </c>
      <c r="AC54" s="36" t="s">
        <v>373</v>
      </c>
      <c r="AD54" s="39"/>
      <c r="AE54" s="41"/>
    </row>
    <row r="55" spans="1:31" s="28" customFormat="1" ht="15.75" x14ac:dyDescent="0.25">
      <c r="A55" s="37" t="s">
        <v>242</v>
      </c>
      <c r="B55" s="42" t="s">
        <v>243</v>
      </c>
      <c r="C55" s="36" t="s">
        <v>373</v>
      </c>
      <c r="D55" s="36" t="s">
        <v>373</v>
      </c>
      <c r="E55" s="36" t="s">
        <v>373</v>
      </c>
      <c r="F55" s="36" t="s">
        <v>373</v>
      </c>
      <c r="G55" s="36" t="s">
        <v>373</v>
      </c>
      <c r="H55" s="36" t="s">
        <v>373</v>
      </c>
      <c r="I55" s="36" t="s">
        <v>373</v>
      </c>
      <c r="J55" s="36" t="s">
        <v>373</v>
      </c>
      <c r="K55" s="36" t="s">
        <v>373</v>
      </c>
      <c r="L55" s="36" t="s">
        <v>373</v>
      </c>
      <c r="M55" s="36" t="s">
        <v>373</v>
      </c>
      <c r="N55" s="36" t="s">
        <v>373</v>
      </c>
      <c r="O55" s="36" t="s">
        <v>373</v>
      </c>
      <c r="P55" s="36" t="s">
        <v>373</v>
      </c>
      <c r="Q55" s="36" t="s">
        <v>373</v>
      </c>
      <c r="R55" s="36" t="s">
        <v>373</v>
      </c>
      <c r="S55" s="36" t="s">
        <v>373</v>
      </c>
      <c r="T55" s="36" t="s">
        <v>373</v>
      </c>
      <c r="U55" s="36" t="s">
        <v>373</v>
      </c>
      <c r="V55" s="36" t="s">
        <v>373</v>
      </c>
      <c r="W55" s="36" t="s">
        <v>373</v>
      </c>
      <c r="X55" s="36" t="s">
        <v>373</v>
      </c>
      <c r="Y55" s="36" t="s">
        <v>373</v>
      </c>
      <c r="Z55" s="36" t="s">
        <v>373</v>
      </c>
      <c r="AA55" s="36" t="s">
        <v>373</v>
      </c>
      <c r="AB55" s="36" t="s">
        <v>373</v>
      </c>
      <c r="AC55" s="36" t="s">
        <v>373</v>
      </c>
      <c r="AD55" s="39"/>
      <c r="AE55" s="41"/>
    </row>
    <row r="56" spans="1:31" s="28" customFormat="1" ht="15.75" x14ac:dyDescent="0.25">
      <c r="A56" s="37" t="s">
        <v>244</v>
      </c>
      <c r="B56" s="42" t="s">
        <v>245</v>
      </c>
      <c r="C56" s="36" t="s">
        <v>373</v>
      </c>
      <c r="D56" s="36" t="s">
        <v>373</v>
      </c>
      <c r="E56" s="36" t="s">
        <v>373</v>
      </c>
      <c r="F56" s="36" t="s">
        <v>373</v>
      </c>
      <c r="G56" s="36" t="s">
        <v>373</v>
      </c>
      <c r="H56" s="36" t="s">
        <v>373</v>
      </c>
      <c r="I56" s="36" t="s">
        <v>373</v>
      </c>
      <c r="J56" s="36" t="s">
        <v>373</v>
      </c>
      <c r="K56" s="36" t="s">
        <v>373</v>
      </c>
      <c r="L56" s="36" t="s">
        <v>373</v>
      </c>
      <c r="M56" s="36" t="s">
        <v>373</v>
      </c>
      <c r="N56" s="36" t="s">
        <v>373</v>
      </c>
      <c r="O56" s="36" t="s">
        <v>373</v>
      </c>
      <c r="P56" s="36" t="s">
        <v>373</v>
      </c>
      <c r="Q56" s="36" t="s">
        <v>373</v>
      </c>
      <c r="R56" s="36" t="s">
        <v>373</v>
      </c>
      <c r="S56" s="36" t="s">
        <v>373</v>
      </c>
      <c r="T56" s="36" t="s">
        <v>373</v>
      </c>
      <c r="U56" s="36" t="s">
        <v>373</v>
      </c>
      <c r="V56" s="36" t="s">
        <v>373</v>
      </c>
      <c r="W56" s="36" t="s">
        <v>373</v>
      </c>
      <c r="X56" s="36" t="s">
        <v>373</v>
      </c>
      <c r="Y56" s="36" t="s">
        <v>373</v>
      </c>
      <c r="Z56" s="36" t="s">
        <v>373</v>
      </c>
      <c r="AA56" s="36" t="s">
        <v>373</v>
      </c>
      <c r="AB56" s="36" t="s">
        <v>373</v>
      </c>
      <c r="AC56" s="36" t="s">
        <v>373</v>
      </c>
      <c r="AD56" s="39"/>
      <c r="AE56" s="41"/>
    </row>
    <row r="57" spans="1:31" s="28" customFormat="1" ht="15.75" x14ac:dyDescent="0.25">
      <c r="A57" s="37" t="s">
        <v>246</v>
      </c>
      <c r="B57" s="42" t="s">
        <v>398</v>
      </c>
      <c r="C57" s="36">
        <f>AB57</f>
        <v>1784</v>
      </c>
      <c r="D57" s="36" t="s">
        <v>373</v>
      </c>
      <c r="E57" s="36" t="s">
        <v>373</v>
      </c>
      <c r="F57" s="36" t="s">
        <v>373</v>
      </c>
      <c r="G57" s="36" t="s">
        <v>373</v>
      </c>
      <c r="H57" s="36">
        <v>295</v>
      </c>
      <c r="I57" s="36">
        <v>4</v>
      </c>
      <c r="J57" s="36" t="s">
        <v>373</v>
      </c>
      <c r="K57" s="36" t="s">
        <v>373</v>
      </c>
      <c r="L57" s="36">
        <v>398</v>
      </c>
      <c r="M57" s="36">
        <v>4</v>
      </c>
      <c r="N57" s="36" t="s">
        <v>373</v>
      </c>
      <c r="O57" s="36" t="s">
        <v>373</v>
      </c>
      <c r="P57" s="36">
        <v>298</v>
      </c>
      <c r="Q57" s="36">
        <v>4</v>
      </c>
      <c r="R57" s="36" t="s">
        <v>373</v>
      </c>
      <c r="S57" s="36" t="s">
        <v>373</v>
      </c>
      <c r="T57" s="36">
        <v>368</v>
      </c>
      <c r="U57" s="36">
        <v>4</v>
      </c>
      <c r="V57" s="36" t="s">
        <v>373</v>
      </c>
      <c r="W57" s="36" t="s">
        <v>373</v>
      </c>
      <c r="X57" s="36">
        <v>425</v>
      </c>
      <c r="Y57" s="36">
        <v>4</v>
      </c>
      <c r="Z57" s="36" t="s">
        <v>373</v>
      </c>
      <c r="AA57" s="36" t="s">
        <v>373</v>
      </c>
      <c r="AB57" s="36">
        <f t="shared" ref="AB57" si="11">H57+L57+P57+T57+X57</f>
        <v>1784</v>
      </c>
      <c r="AC57" s="36" t="s">
        <v>373</v>
      </c>
      <c r="AD57" s="39"/>
      <c r="AE57" s="41"/>
    </row>
    <row r="58" spans="1:31" s="28" customFormat="1" ht="56.25" customHeight="1" x14ac:dyDescent="0.25">
      <c r="A58" s="34" t="s">
        <v>356</v>
      </c>
      <c r="B58" s="44" t="s">
        <v>248</v>
      </c>
      <c r="C58" s="36" t="s">
        <v>373</v>
      </c>
      <c r="D58" s="36" t="s">
        <v>373</v>
      </c>
      <c r="E58" s="36" t="s">
        <v>373</v>
      </c>
      <c r="F58" s="36" t="s">
        <v>373</v>
      </c>
      <c r="G58" s="36" t="s">
        <v>373</v>
      </c>
      <c r="H58" s="36" t="s">
        <v>373</v>
      </c>
      <c r="I58" s="36" t="s">
        <v>373</v>
      </c>
      <c r="J58" s="36" t="s">
        <v>373</v>
      </c>
      <c r="K58" s="36" t="s">
        <v>373</v>
      </c>
      <c r="L58" s="36" t="s">
        <v>373</v>
      </c>
      <c r="M58" s="36" t="s">
        <v>373</v>
      </c>
      <c r="N58" s="36" t="s">
        <v>373</v>
      </c>
      <c r="O58" s="36" t="s">
        <v>373</v>
      </c>
      <c r="P58" s="36" t="s">
        <v>373</v>
      </c>
      <c r="Q58" s="36" t="s">
        <v>373</v>
      </c>
      <c r="R58" s="36" t="s">
        <v>373</v>
      </c>
      <c r="S58" s="36" t="s">
        <v>373</v>
      </c>
      <c r="T58" s="36" t="s">
        <v>373</v>
      </c>
      <c r="U58" s="36" t="s">
        <v>373</v>
      </c>
      <c r="V58" s="36" t="s">
        <v>373</v>
      </c>
      <c r="W58" s="36" t="s">
        <v>373</v>
      </c>
      <c r="X58" s="36" t="s">
        <v>373</v>
      </c>
      <c r="Y58" s="36" t="s">
        <v>373</v>
      </c>
      <c r="Z58" s="36" t="s">
        <v>373</v>
      </c>
      <c r="AA58" s="36" t="s">
        <v>373</v>
      </c>
      <c r="AB58" s="36" t="s">
        <v>373</v>
      </c>
      <c r="AC58" s="36" t="s">
        <v>373</v>
      </c>
      <c r="AD58" s="39"/>
      <c r="AE58" s="41"/>
    </row>
    <row r="59" spans="1:31" s="28" customFormat="1" ht="15.75" x14ac:dyDescent="0.25">
      <c r="A59" s="34" t="s">
        <v>357</v>
      </c>
      <c r="B59" s="35" t="s">
        <v>249</v>
      </c>
      <c r="C59" s="36" t="s">
        <v>373</v>
      </c>
      <c r="D59" s="36" t="s">
        <v>373</v>
      </c>
      <c r="E59" s="36" t="s">
        <v>373</v>
      </c>
      <c r="F59" s="36" t="s">
        <v>373</v>
      </c>
      <c r="G59" s="36" t="s">
        <v>373</v>
      </c>
      <c r="H59" s="36" t="s">
        <v>373</v>
      </c>
      <c r="I59" s="36" t="s">
        <v>373</v>
      </c>
      <c r="J59" s="36" t="s">
        <v>373</v>
      </c>
      <c r="K59" s="36" t="s">
        <v>373</v>
      </c>
      <c r="L59" s="36" t="s">
        <v>373</v>
      </c>
      <c r="M59" s="36" t="s">
        <v>373</v>
      </c>
      <c r="N59" s="36" t="s">
        <v>373</v>
      </c>
      <c r="O59" s="36" t="s">
        <v>373</v>
      </c>
      <c r="P59" s="36" t="s">
        <v>373</v>
      </c>
      <c r="Q59" s="36" t="s">
        <v>373</v>
      </c>
      <c r="R59" s="36" t="s">
        <v>373</v>
      </c>
      <c r="S59" s="36" t="s">
        <v>373</v>
      </c>
      <c r="T59" s="36" t="s">
        <v>373</v>
      </c>
      <c r="U59" s="36" t="s">
        <v>373</v>
      </c>
      <c r="V59" s="36" t="s">
        <v>373</v>
      </c>
      <c r="W59" s="36" t="s">
        <v>373</v>
      </c>
      <c r="X59" s="36" t="s">
        <v>373</v>
      </c>
      <c r="Y59" s="36" t="s">
        <v>373</v>
      </c>
      <c r="Z59" s="36" t="s">
        <v>373</v>
      </c>
      <c r="AA59" s="36" t="s">
        <v>373</v>
      </c>
      <c r="AB59" s="36" t="s">
        <v>373</v>
      </c>
      <c r="AC59" s="36" t="s">
        <v>373</v>
      </c>
      <c r="AD59" s="39"/>
      <c r="AE59" s="41"/>
    </row>
    <row r="60" spans="1:31" s="28" customFormat="1" ht="31.5" x14ac:dyDescent="0.25">
      <c r="A60" s="37" t="s">
        <v>250</v>
      </c>
      <c r="B60" s="45" t="s">
        <v>228</v>
      </c>
      <c r="C60" s="36" t="s">
        <v>373</v>
      </c>
      <c r="D60" s="36" t="s">
        <v>373</v>
      </c>
      <c r="E60" s="36" t="s">
        <v>373</v>
      </c>
      <c r="F60" s="36" t="s">
        <v>373</v>
      </c>
      <c r="G60" s="36" t="s">
        <v>373</v>
      </c>
      <c r="H60" s="36" t="s">
        <v>373</v>
      </c>
      <c r="I60" s="36" t="s">
        <v>373</v>
      </c>
      <c r="J60" s="36" t="s">
        <v>373</v>
      </c>
      <c r="K60" s="36" t="s">
        <v>373</v>
      </c>
      <c r="L60" s="36" t="s">
        <v>373</v>
      </c>
      <c r="M60" s="36" t="s">
        <v>373</v>
      </c>
      <c r="N60" s="36" t="s">
        <v>373</v>
      </c>
      <c r="O60" s="36" t="s">
        <v>373</v>
      </c>
      <c r="P60" s="36" t="s">
        <v>373</v>
      </c>
      <c r="Q60" s="36" t="s">
        <v>373</v>
      </c>
      <c r="R60" s="36" t="s">
        <v>373</v>
      </c>
      <c r="S60" s="36" t="s">
        <v>373</v>
      </c>
      <c r="T60" s="36" t="s">
        <v>373</v>
      </c>
      <c r="U60" s="36" t="s">
        <v>373</v>
      </c>
      <c r="V60" s="36" t="s">
        <v>373</v>
      </c>
      <c r="W60" s="36" t="s">
        <v>373</v>
      </c>
      <c r="X60" s="36" t="s">
        <v>373</v>
      </c>
      <c r="Y60" s="36" t="s">
        <v>373</v>
      </c>
      <c r="Z60" s="36" t="s">
        <v>373</v>
      </c>
      <c r="AA60" s="36" t="s">
        <v>373</v>
      </c>
      <c r="AB60" s="36" t="s">
        <v>373</v>
      </c>
      <c r="AC60" s="36" t="s">
        <v>373</v>
      </c>
      <c r="AD60" s="39"/>
      <c r="AE60" s="41"/>
    </row>
    <row r="61" spans="1:31" s="28" customFormat="1" ht="31.5" x14ac:dyDescent="0.25">
      <c r="A61" s="37" t="s">
        <v>251</v>
      </c>
      <c r="B61" s="45" t="s">
        <v>215</v>
      </c>
      <c r="C61" s="36" t="s">
        <v>373</v>
      </c>
      <c r="D61" s="36" t="s">
        <v>373</v>
      </c>
      <c r="E61" s="36" t="s">
        <v>373</v>
      </c>
      <c r="F61" s="36" t="s">
        <v>373</v>
      </c>
      <c r="G61" s="36" t="s">
        <v>373</v>
      </c>
      <c r="H61" s="36" t="s">
        <v>373</v>
      </c>
      <c r="I61" s="36" t="s">
        <v>373</v>
      </c>
      <c r="J61" s="36" t="s">
        <v>373</v>
      </c>
      <c r="K61" s="36" t="s">
        <v>373</v>
      </c>
      <c r="L61" s="36" t="s">
        <v>373</v>
      </c>
      <c r="M61" s="36" t="s">
        <v>373</v>
      </c>
      <c r="N61" s="36" t="s">
        <v>373</v>
      </c>
      <c r="O61" s="36" t="s">
        <v>373</v>
      </c>
      <c r="P61" s="36" t="s">
        <v>373</v>
      </c>
      <c r="Q61" s="36" t="s">
        <v>373</v>
      </c>
      <c r="R61" s="36" t="s">
        <v>373</v>
      </c>
      <c r="S61" s="36" t="s">
        <v>373</v>
      </c>
      <c r="T61" s="36" t="s">
        <v>373</v>
      </c>
      <c r="U61" s="36" t="s">
        <v>373</v>
      </c>
      <c r="V61" s="36" t="s">
        <v>373</v>
      </c>
      <c r="W61" s="36" t="s">
        <v>373</v>
      </c>
      <c r="X61" s="36" t="s">
        <v>373</v>
      </c>
      <c r="Y61" s="36" t="s">
        <v>373</v>
      </c>
      <c r="Z61" s="36" t="s">
        <v>373</v>
      </c>
      <c r="AA61" s="36" t="s">
        <v>373</v>
      </c>
      <c r="AB61" s="36" t="s">
        <v>373</v>
      </c>
      <c r="AC61" s="36" t="s">
        <v>373</v>
      </c>
      <c r="AD61" s="29"/>
      <c r="AE61" s="29"/>
    </row>
    <row r="62" spans="1:31" s="28" customFormat="1" ht="31.5" x14ac:dyDescent="0.25">
      <c r="A62" s="37" t="s">
        <v>252</v>
      </c>
      <c r="B62" s="45" t="s">
        <v>217</v>
      </c>
      <c r="C62" s="36" t="s">
        <v>373</v>
      </c>
      <c r="D62" s="36" t="s">
        <v>373</v>
      </c>
      <c r="E62" s="36" t="s">
        <v>373</v>
      </c>
      <c r="F62" s="36" t="s">
        <v>373</v>
      </c>
      <c r="G62" s="36" t="s">
        <v>373</v>
      </c>
      <c r="H62" s="36" t="s">
        <v>373</v>
      </c>
      <c r="I62" s="36" t="s">
        <v>373</v>
      </c>
      <c r="J62" s="36" t="s">
        <v>373</v>
      </c>
      <c r="K62" s="36" t="s">
        <v>373</v>
      </c>
      <c r="L62" s="36" t="s">
        <v>373</v>
      </c>
      <c r="M62" s="36" t="s">
        <v>373</v>
      </c>
      <c r="N62" s="36" t="s">
        <v>373</v>
      </c>
      <c r="O62" s="36" t="s">
        <v>373</v>
      </c>
      <c r="P62" s="36" t="s">
        <v>373</v>
      </c>
      <c r="Q62" s="36" t="s">
        <v>373</v>
      </c>
      <c r="R62" s="36" t="s">
        <v>373</v>
      </c>
      <c r="S62" s="36" t="s">
        <v>373</v>
      </c>
      <c r="T62" s="36" t="s">
        <v>373</v>
      </c>
      <c r="U62" s="36" t="s">
        <v>373</v>
      </c>
      <c r="V62" s="36" t="s">
        <v>373</v>
      </c>
      <c r="W62" s="36" t="s">
        <v>373</v>
      </c>
      <c r="X62" s="36" t="s">
        <v>373</v>
      </c>
      <c r="Y62" s="36" t="s">
        <v>373</v>
      </c>
      <c r="Z62" s="36" t="s">
        <v>373</v>
      </c>
      <c r="AA62" s="36" t="s">
        <v>373</v>
      </c>
      <c r="AB62" s="36" t="s">
        <v>373</v>
      </c>
      <c r="AC62" s="36" t="s">
        <v>373</v>
      </c>
      <c r="AD62" s="29"/>
      <c r="AE62" s="29"/>
    </row>
    <row r="63" spans="1:31" s="28" customFormat="1" ht="15.75" x14ac:dyDescent="0.25">
      <c r="A63" s="37" t="s">
        <v>253</v>
      </c>
      <c r="B63" s="45" t="s">
        <v>254</v>
      </c>
      <c r="C63" s="36" t="s">
        <v>373</v>
      </c>
      <c r="D63" s="36" t="s">
        <v>373</v>
      </c>
      <c r="E63" s="36" t="s">
        <v>373</v>
      </c>
      <c r="F63" s="36" t="s">
        <v>373</v>
      </c>
      <c r="G63" s="36" t="s">
        <v>373</v>
      </c>
      <c r="H63" s="36" t="s">
        <v>373</v>
      </c>
      <c r="I63" s="36" t="s">
        <v>373</v>
      </c>
      <c r="J63" s="36" t="s">
        <v>373</v>
      </c>
      <c r="K63" s="36" t="s">
        <v>373</v>
      </c>
      <c r="L63" s="36" t="s">
        <v>373</v>
      </c>
      <c r="M63" s="36" t="s">
        <v>373</v>
      </c>
      <c r="N63" s="36" t="s">
        <v>373</v>
      </c>
      <c r="O63" s="36" t="s">
        <v>373</v>
      </c>
      <c r="P63" s="36" t="s">
        <v>373</v>
      </c>
      <c r="Q63" s="36" t="s">
        <v>373</v>
      </c>
      <c r="R63" s="36" t="s">
        <v>373</v>
      </c>
      <c r="S63" s="36" t="s">
        <v>373</v>
      </c>
      <c r="T63" s="36" t="s">
        <v>373</v>
      </c>
      <c r="U63" s="36" t="s">
        <v>373</v>
      </c>
      <c r="V63" s="36" t="s">
        <v>373</v>
      </c>
      <c r="W63" s="36" t="s">
        <v>373</v>
      </c>
      <c r="X63" s="36" t="s">
        <v>373</v>
      </c>
      <c r="Y63" s="36" t="s">
        <v>373</v>
      </c>
      <c r="Z63" s="36" t="s">
        <v>373</v>
      </c>
      <c r="AA63" s="36" t="s">
        <v>373</v>
      </c>
      <c r="AB63" s="36" t="s">
        <v>373</v>
      </c>
      <c r="AC63" s="36" t="s">
        <v>373</v>
      </c>
      <c r="AD63" s="29"/>
      <c r="AE63" s="29"/>
    </row>
    <row r="64" spans="1:31" s="28" customFormat="1" ht="15.75" customHeight="1" x14ac:dyDescent="0.25">
      <c r="A64" s="37" t="s">
        <v>255</v>
      </c>
      <c r="B64" s="42" t="s">
        <v>247</v>
      </c>
      <c r="C64" s="36" t="s">
        <v>373</v>
      </c>
      <c r="D64" s="36" t="s">
        <v>373</v>
      </c>
      <c r="E64" s="36" t="s">
        <v>373</v>
      </c>
      <c r="F64" s="36" t="s">
        <v>373</v>
      </c>
      <c r="G64" s="36" t="s">
        <v>373</v>
      </c>
      <c r="H64" s="36" t="s">
        <v>373</v>
      </c>
      <c r="I64" s="36" t="s">
        <v>373</v>
      </c>
      <c r="J64" s="36" t="s">
        <v>373</v>
      </c>
      <c r="K64" s="36" t="s">
        <v>373</v>
      </c>
      <c r="L64" s="36" t="s">
        <v>373</v>
      </c>
      <c r="M64" s="36" t="s">
        <v>373</v>
      </c>
      <c r="N64" s="36" t="s">
        <v>373</v>
      </c>
      <c r="O64" s="36" t="s">
        <v>373</v>
      </c>
      <c r="P64" s="36" t="s">
        <v>373</v>
      </c>
      <c r="Q64" s="36" t="s">
        <v>373</v>
      </c>
      <c r="R64" s="36" t="s">
        <v>373</v>
      </c>
      <c r="S64" s="36" t="s">
        <v>373</v>
      </c>
      <c r="T64" s="36" t="s">
        <v>373</v>
      </c>
      <c r="U64" s="36" t="s">
        <v>373</v>
      </c>
      <c r="V64" s="36" t="s">
        <v>373</v>
      </c>
      <c r="W64" s="36" t="s">
        <v>373</v>
      </c>
      <c r="X64" s="36" t="s">
        <v>373</v>
      </c>
      <c r="Y64" s="36" t="s">
        <v>373</v>
      </c>
      <c r="Z64" s="36" t="s">
        <v>373</v>
      </c>
      <c r="AA64" s="36" t="s">
        <v>373</v>
      </c>
      <c r="AB64" s="36" t="s">
        <v>373</v>
      </c>
      <c r="AC64" s="36" t="s">
        <v>373</v>
      </c>
      <c r="AD64" s="29"/>
      <c r="AE64" s="29"/>
    </row>
  </sheetData>
  <mergeCells count="30">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B20:AC21"/>
    <mergeCell ref="P21:Q21"/>
    <mergeCell ref="R21:S21"/>
    <mergeCell ref="T21:U21"/>
    <mergeCell ref="P20:S20"/>
    <mergeCell ref="T20:W20"/>
    <mergeCell ref="X20:AA20"/>
    <mergeCell ref="V21:W21"/>
    <mergeCell ref="X21:Y21"/>
    <mergeCell ref="Z21:AA21"/>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26"/>
  <sheetViews>
    <sheetView topLeftCell="A21" zoomScale="70" zoomScaleNormal="70" workbookViewId="0">
      <selection activeCell="L27" sqref="L27"/>
    </sheetView>
  </sheetViews>
  <sheetFormatPr defaultColWidth="9" defaultRowHeight="15" x14ac:dyDescent="0.2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99</v>
      </c>
      <c r="J1" s="1" t="s">
        <v>0</v>
      </c>
    </row>
    <row r="2" spans="1:12" ht="15.75" x14ac:dyDescent="0.25">
      <c r="C2" s="1" t="s">
        <v>99</v>
      </c>
      <c r="J2" s="1" t="s">
        <v>1</v>
      </c>
    </row>
    <row r="3" spans="1:12" ht="15.75" x14ac:dyDescent="0.25">
      <c r="C3" s="1" t="s">
        <v>99</v>
      </c>
      <c r="J3" s="1" t="s">
        <v>2</v>
      </c>
    </row>
    <row r="5" spans="1:12" ht="15.75" x14ac:dyDescent="0.25">
      <c r="A5" s="108" t="s">
        <v>376</v>
      </c>
      <c r="B5" s="108"/>
      <c r="C5" s="108"/>
      <c r="D5" s="108"/>
      <c r="E5" s="108"/>
      <c r="F5" s="108"/>
      <c r="G5" s="108"/>
      <c r="H5" s="108"/>
      <c r="I5" s="108"/>
      <c r="J5" s="108"/>
      <c r="K5" s="108"/>
      <c r="L5" s="108"/>
    </row>
    <row r="7" spans="1:12" ht="18.75" x14ac:dyDescent="0.3">
      <c r="A7" s="109" t="s">
        <v>3</v>
      </c>
      <c r="B7" s="109"/>
      <c r="C7" s="109"/>
      <c r="D7" s="109"/>
      <c r="E7" s="109"/>
      <c r="F7" s="109"/>
      <c r="G7" s="109"/>
      <c r="H7" s="109"/>
      <c r="I7" s="109"/>
      <c r="J7" s="109"/>
      <c r="K7" s="109"/>
      <c r="L7" s="109"/>
    </row>
    <row r="9" spans="1:12" ht="15.75" x14ac:dyDescent="0.25">
      <c r="A9" s="108" t="str">
        <f>'1. паспорт местоположение '!A9:C9</f>
        <v>Открытое акционерное общество "Кинешемская городская электросеть"</v>
      </c>
      <c r="B9" s="108"/>
      <c r="C9" s="108"/>
      <c r="D9" s="108"/>
      <c r="E9" s="108"/>
      <c r="F9" s="108"/>
      <c r="G9" s="108"/>
      <c r="H9" s="108"/>
      <c r="I9" s="108"/>
      <c r="J9" s="108"/>
      <c r="K9" s="108"/>
      <c r="L9" s="108"/>
    </row>
    <row r="10" spans="1:12" ht="15.75" x14ac:dyDescent="0.25">
      <c r="A10" s="106" t="s">
        <v>4</v>
      </c>
      <c r="B10" s="106"/>
      <c r="C10" s="106"/>
      <c r="D10" s="106"/>
      <c r="E10" s="106"/>
      <c r="F10" s="106"/>
      <c r="G10" s="106"/>
      <c r="H10" s="106"/>
      <c r="I10" s="106"/>
      <c r="J10" s="106"/>
      <c r="K10" s="106"/>
      <c r="L10" s="106"/>
    </row>
    <row r="12" spans="1:12" ht="15.75" x14ac:dyDescent="0.25">
      <c r="A12" s="108" t="str">
        <f>'1. паспорт местоположение '!A12:C12</f>
        <v>K_AICKYE</v>
      </c>
      <c r="B12" s="108"/>
      <c r="C12" s="108"/>
      <c r="D12" s="108"/>
      <c r="E12" s="108"/>
      <c r="F12" s="108"/>
      <c r="G12" s="108"/>
      <c r="H12" s="108"/>
      <c r="I12" s="108"/>
      <c r="J12" s="108"/>
      <c r="K12" s="108"/>
      <c r="L12" s="108"/>
    </row>
    <row r="13" spans="1:12" ht="15.75" x14ac:dyDescent="0.25">
      <c r="A13" s="106" t="s">
        <v>5</v>
      </c>
      <c r="B13" s="106"/>
      <c r="C13" s="106"/>
      <c r="D13" s="106"/>
      <c r="E13" s="106"/>
      <c r="F13" s="106"/>
      <c r="G13" s="106"/>
      <c r="H13" s="106"/>
      <c r="I13" s="106"/>
      <c r="J13" s="106"/>
      <c r="K13" s="106"/>
      <c r="L13" s="106"/>
    </row>
    <row r="15" spans="1:12" ht="15.75" x14ac:dyDescent="0.25">
      <c r="A15" s="115"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5"/>
      <c r="C15" s="115"/>
      <c r="D15" s="115"/>
      <c r="E15" s="115"/>
      <c r="F15" s="115"/>
      <c r="G15" s="115"/>
      <c r="H15" s="115"/>
      <c r="I15" s="115"/>
      <c r="J15" s="115"/>
      <c r="K15" s="115"/>
      <c r="L15" s="115"/>
    </row>
    <row r="16" spans="1:12" ht="15.75" x14ac:dyDescent="0.25">
      <c r="A16" s="106" t="s">
        <v>6</v>
      </c>
      <c r="B16" s="106"/>
      <c r="C16" s="106"/>
      <c r="D16" s="106"/>
      <c r="E16" s="106"/>
      <c r="F16" s="106"/>
      <c r="G16" s="106"/>
      <c r="H16" s="106"/>
      <c r="I16" s="106"/>
      <c r="J16" s="106"/>
      <c r="K16" s="106"/>
      <c r="L16" s="106"/>
    </row>
    <row r="18" spans="1:48" ht="18.75" x14ac:dyDescent="0.3">
      <c r="A18" s="117" t="s">
        <v>256</v>
      </c>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row>
    <row r="20" spans="1:48" s="52" customFormat="1" ht="112.5" customHeight="1" x14ac:dyDescent="0.25">
      <c r="A20" s="111" t="s">
        <v>257</v>
      </c>
      <c r="B20" s="111" t="s">
        <v>258</v>
      </c>
      <c r="C20" s="111" t="s">
        <v>259</v>
      </c>
      <c r="D20" s="111" t="s">
        <v>260</v>
      </c>
      <c r="E20" s="110" t="s">
        <v>261</v>
      </c>
      <c r="F20" s="110"/>
      <c r="G20" s="110"/>
      <c r="H20" s="110"/>
      <c r="I20" s="110"/>
      <c r="J20" s="110"/>
      <c r="K20" s="110"/>
      <c r="L20" s="110"/>
      <c r="M20" s="111" t="s">
        <v>262</v>
      </c>
      <c r="N20" s="111" t="s">
        <v>263</v>
      </c>
      <c r="O20" s="111" t="s">
        <v>264</v>
      </c>
      <c r="P20" s="111" t="s">
        <v>265</v>
      </c>
      <c r="Q20" s="111" t="s">
        <v>266</v>
      </c>
      <c r="R20" s="111" t="s">
        <v>267</v>
      </c>
      <c r="S20" s="110" t="s">
        <v>268</v>
      </c>
      <c r="T20" s="110"/>
      <c r="U20" s="111" t="s">
        <v>269</v>
      </c>
      <c r="V20" s="111" t="s">
        <v>270</v>
      </c>
      <c r="W20" s="111" t="s">
        <v>271</v>
      </c>
      <c r="X20" s="111" t="s">
        <v>272</v>
      </c>
      <c r="Y20" s="111" t="s">
        <v>273</v>
      </c>
      <c r="Z20" s="111" t="s">
        <v>274</v>
      </c>
      <c r="AA20" s="111" t="s">
        <v>275</v>
      </c>
      <c r="AB20" s="111" t="s">
        <v>276</v>
      </c>
      <c r="AC20" s="111" t="s">
        <v>277</v>
      </c>
      <c r="AD20" s="111" t="s">
        <v>278</v>
      </c>
      <c r="AE20" s="111" t="s">
        <v>279</v>
      </c>
      <c r="AF20" s="110" t="s">
        <v>280</v>
      </c>
      <c r="AG20" s="110"/>
      <c r="AH20" s="110"/>
      <c r="AI20" s="110"/>
      <c r="AJ20" s="110"/>
      <c r="AK20" s="110"/>
      <c r="AL20" s="110" t="s">
        <v>281</v>
      </c>
      <c r="AM20" s="110"/>
      <c r="AN20" s="110"/>
      <c r="AO20" s="110"/>
      <c r="AP20" s="110" t="s">
        <v>282</v>
      </c>
      <c r="AQ20" s="110"/>
      <c r="AR20" s="111" t="s">
        <v>283</v>
      </c>
      <c r="AS20" s="111" t="s">
        <v>284</v>
      </c>
      <c r="AT20" s="111" t="s">
        <v>285</v>
      </c>
      <c r="AU20" s="111" t="s">
        <v>286</v>
      </c>
      <c r="AV20" s="111" t="s">
        <v>287</v>
      </c>
    </row>
    <row r="21" spans="1:48" s="52" customFormat="1" ht="75.75" customHeight="1" x14ac:dyDescent="0.25">
      <c r="A21" s="116"/>
      <c r="B21" s="116"/>
      <c r="C21" s="116"/>
      <c r="D21" s="116"/>
      <c r="E21" s="111" t="s">
        <v>288</v>
      </c>
      <c r="F21" s="111" t="s">
        <v>239</v>
      </c>
      <c r="G21" s="111" t="s">
        <v>241</v>
      </c>
      <c r="H21" s="111" t="s">
        <v>243</v>
      </c>
      <c r="I21" s="111" t="s">
        <v>289</v>
      </c>
      <c r="J21" s="111" t="s">
        <v>290</v>
      </c>
      <c r="K21" s="111" t="s">
        <v>291</v>
      </c>
      <c r="L21" s="111" t="s">
        <v>402</v>
      </c>
      <c r="M21" s="116"/>
      <c r="N21" s="116"/>
      <c r="O21" s="116"/>
      <c r="P21" s="116"/>
      <c r="Q21" s="116"/>
      <c r="R21" s="116"/>
      <c r="S21" s="111" t="s">
        <v>119</v>
      </c>
      <c r="T21" s="111" t="s">
        <v>292</v>
      </c>
      <c r="U21" s="116"/>
      <c r="V21" s="116"/>
      <c r="W21" s="116"/>
      <c r="X21" s="116"/>
      <c r="Y21" s="116"/>
      <c r="Z21" s="116"/>
      <c r="AA21" s="116"/>
      <c r="AB21" s="116"/>
      <c r="AC21" s="116"/>
      <c r="AD21" s="116"/>
      <c r="AE21" s="116"/>
      <c r="AF21" s="110" t="s">
        <v>293</v>
      </c>
      <c r="AG21" s="110"/>
      <c r="AH21" s="110" t="s">
        <v>294</v>
      </c>
      <c r="AI21" s="110"/>
      <c r="AJ21" s="111" t="s">
        <v>295</v>
      </c>
      <c r="AK21" s="111" t="s">
        <v>296</v>
      </c>
      <c r="AL21" s="111" t="s">
        <v>297</v>
      </c>
      <c r="AM21" s="111" t="s">
        <v>298</v>
      </c>
      <c r="AN21" s="111" t="s">
        <v>299</v>
      </c>
      <c r="AO21" s="111" t="s">
        <v>300</v>
      </c>
      <c r="AP21" s="111" t="s">
        <v>301</v>
      </c>
      <c r="AQ21" s="111" t="s">
        <v>292</v>
      </c>
      <c r="AR21" s="116"/>
      <c r="AS21" s="116"/>
      <c r="AT21" s="116"/>
      <c r="AU21" s="116"/>
      <c r="AV21" s="116"/>
    </row>
    <row r="22" spans="1:48" s="52" customFormat="1" ht="72" customHeight="1" x14ac:dyDescent="0.25">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46" t="s">
        <v>302</v>
      </c>
      <c r="AG22" s="46" t="s">
        <v>303</v>
      </c>
      <c r="AH22" s="46" t="s">
        <v>119</v>
      </c>
      <c r="AI22" s="46" t="s">
        <v>292</v>
      </c>
      <c r="AJ22" s="114"/>
      <c r="AK22" s="114"/>
      <c r="AL22" s="114"/>
      <c r="AM22" s="114"/>
      <c r="AN22" s="114"/>
      <c r="AO22" s="114"/>
      <c r="AP22" s="114"/>
      <c r="AQ22" s="114"/>
      <c r="AR22" s="114"/>
      <c r="AS22" s="114"/>
      <c r="AT22" s="114"/>
      <c r="AU22" s="114"/>
      <c r="AV22" s="114"/>
    </row>
    <row r="23" spans="1:48" s="52" customFormat="1" ht="27" customHeight="1"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3" customFormat="1" ht="15.75"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6"/>
      <c r="AN24" s="166"/>
      <c r="AO24" s="166"/>
      <c r="AP24" s="16"/>
      <c r="AQ24" s="16"/>
      <c r="AR24" s="16"/>
      <c r="AS24" s="16"/>
      <c r="AT24" s="16"/>
      <c r="AU24" s="16"/>
      <c r="AV24" s="16"/>
    </row>
    <row r="25" spans="1:48" s="89" customFormat="1" ht="63.75" customHeight="1" x14ac:dyDescent="0.25">
      <c r="A25" s="161">
        <v>1</v>
      </c>
      <c r="B25" s="161"/>
      <c r="C25" s="161" t="s">
        <v>368</v>
      </c>
      <c r="D25" s="167" t="s">
        <v>394</v>
      </c>
      <c r="E25" s="161"/>
      <c r="F25" s="161"/>
      <c r="G25" s="163"/>
      <c r="H25" s="161"/>
      <c r="I25" s="165"/>
      <c r="J25" s="163"/>
      <c r="K25" s="165"/>
      <c r="L25" s="163">
        <f>'6.2. Паспорт фин осв ввод '!C57</f>
        <v>1784</v>
      </c>
      <c r="M25" s="161" t="s">
        <v>399</v>
      </c>
      <c r="N25" s="152" t="s">
        <v>401</v>
      </c>
      <c r="O25" s="152" t="s">
        <v>373</v>
      </c>
      <c r="P25" s="152" t="s">
        <v>373</v>
      </c>
      <c r="Q25" s="152" t="s">
        <v>373</v>
      </c>
      <c r="R25" s="157" t="s">
        <v>400</v>
      </c>
      <c r="S25" s="159" t="s">
        <v>393</v>
      </c>
      <c r="T25" s="152" t="s">
        <v>373</v>
      </c>
      <c r="U25" s="152" t="s">
        <v>373</v>
      </c>
      <c r="V25" s="152" t="s">
        <v>373</v>
      </c>
      <c r="W25" s="152" t="s">
        <v>373</v>
      </c>
      <c r="X25" s="152" t="s">
        <v>373</v>
      </c>
      <c r="Y25" s="152" t="s">
        <v>373</v>
      </c>
      <c r="Z25" s="152" t="s">
        <v>373</v>
      </c>
      <c r="AA25" s="152" t="s">
        <v>373</v>
      </c>
      <c r="AB25" s="152" t="s">
        <v>373</v>
      </c>
      <c r="AC25" s="152" t="s">
        <v>373</v>
      </c>
      <c r="AD25" s="152" t="s">
        <v>373</v>
      </c>
      <c r="AE25" s="152" t="s">
        <v>373</v>
      </c>
      <c r="AF25" s="152" t="s">
        <v>373</v>
      </c>
      <c r="AG25" s="152" t="s">
        <v>373</v>
      </c>
      <c r="AH25" s="152" t="s">
        <v>373</v>
      </c>
      <c r="AI25" s="152" t="s">
        <v>373</v>
      </c>
      <c r="AJ25" s="152" t="s">
        <v>373</v>
      </c>
      <c r="AK25" s="152" t="s">
        <v>373</v>
      </c>
      <c r="AL25" s="152" t="s">
        <v>373</v>
      </c>
      <c r="AM25" s="152" t="s">
        <v>373</v>
      </c>
      <c r="AN25" s="152"/>
      <c r="AO25" s="152"/>
      <c r="AP25" s="152" t="s">
        <v>373</v>
      </c>
      <c r="AQ25" s="152" t="s">
        <v>373</v>
      </c>
      <c r="AR25" s="152" t="s">
        <v>373</v>
      </c>
      <c r="AS25" s="152" t="s">
        <v>373</v>
      </c>
      <c r="AT25" s="152" t="s">
        <v>373</v>
      </c>
      <c r="AU25" s="152" t="s">
        <v>373</v>
      </c>
      <c r="AV25" s="152" t="s">
        <v>373</v>
      </c>
    </row>
    <row r="26" spans="1:48" s="89" customFormat="1" ht="186" customHeight="1" x14ac:dyDescent="0.25">
      <c r="A26" s="162"/>
      <c r="B26" s="162"/>
      <c r="C26" s="162"/>
      <c r="D26" s="168"/>
      <c r="E26" s="162"/>
      <c r="F26" s="162"/>
      <c r="G26" s="164"/>
      <c r="H26" s="162"/>
      <c r="I26" s="164"/>
      <c r="J26" s="164"/>
      <c r="K26" s="164"/>
      <c r="L26" s="164"/>
      <c r="M26" s="162"/>
      <c r="N26" s="153"/>
      <c r="O26" s="153"/>
      <c r="P26" s="153"/>
      <c r="Q26" s="153"/>
      <c r="R26" s="158"/>
      <c r="S26" s="160"/>
      <c r="T26" s="153"/>
      <c r="U26" s="153"/>
      <c r="V26" s="153"/>
      <c r="W26" s="153"/>
      <c r="X26" s="153"/>
      <c r="Y26" s="153"/>
      <c r="Z26" s="153"/>
      <c r="AA26" s="153"/>
      <c r="AB26" s="153"/>
      <c r="AC26" s="153"/>
      <c r="AD26" s="153"/>
      <c r="AE26" s="153"/>
      <c r="AF26" s="153"/>
      <c r="AG26" s="153"/>
      <c r="AH26" s="153"/>
      <c r="AI26" s="153"/>
      <c r="AJ26" s="153"/>
      <c r="AK26" s="153"/>
      <c r="AL26" s="153"/>
      <c r="AM26" s="154"/>
      <c r="AN26" s="155"/>
      <c r="AO26" s="156"/>
      <c r="AP26" s="153"/>
      <c r="AQ26" s="153"/>
      <c r="AR26" s="153"/>
      <c r="AS26" s="153"/>
      <c r="AT26" s="153"/>
      <c r="AU26" s="153"/>
      <c r="AV26" s="153"/>
    </row>
  </sheetData>
  <mergeCells count="107">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W25:W26"/>
    <mergeCell ref="X25:X26"/>
    <mergeCell ref="Y25:Y26"/>
    <mergeCell ref="AA25:AA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67"/>
  <sheetViews>
    <sheetView tabSelected="1" topLeftCell="A16" workbookViewId="0">
      <selection activeCell="L79" sqref="L79"/>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8" t="s">
        <v>376</v>
      </c>
      <c r="B5" s="108"/>
      <c r="C5" s="108"/>
      <c r="D5" s="108"/>
      <c r="E5" s="108"/>
      <c r="F5" s="108"/>
      <c r="G5" s="108"/>
      <c r="H5" s="108"/>
      <c r="I5" s="108"/>
      <c r="J5" s="108"/>
      <c r="K5" s="108"/>
      <c r="L5" s="108"/>
    </row>
    <row r="6" spans="1:12" ht="15.95" customHeight="1" x14ac:dyDescent="0.25"/>
    <row r="7" spans="1:12" ht="18.95" customHeight="1" x14ac:dyDescent="0.3">
      <c r="A7" s="109" t="s">
        <v>3</v>
      </c>
      <c r="B7" s="109"/>
      <c r="C7" s="109"/>
      <c r="D7" s="109"/>
      <c r="E7" s="109"/>
      <c r="F7" s="109"/>
      <c r="G7" s="109"/>
      <c r="H7" s="109"/>
      <c r="I7" s="109"/>
      <c r="J7" s="109"/>
      <c r="K7" s="109"/>
      <c r="L7" s="109"/>
    </row>
    <row r="8" spans="1:12" ht="15.95" customHeight="1" x14ac:dyDescent="0.25"/>
    <row r="9" spans="1:12" ht="15.95" customHeight="1" x14ac:dyDescent="0.25">
      <c r="A9" s="108" t="str">
        <f>'1. паспорт местоположение '!A9:C9</f>
        <v>Открытое акционерное общество "Кинешемская городская электросеть"</v>
      </c>
      <c r="B9" s="108"/>
      <c r="C9" s="108"/>
      <c r="D9" s="108"/>
      <c r="E9" s="108"/>
      <c r="F9" s="108"/>
      <c r="G9" s="108"/>
      <c r="H9" s="108"/>
      <c r="I9" s="108"/>
      <c r="J9" s="108"/>
      <c r="K9" s="108"/>
      <c r="L9" s="108"/>
    </row>
    <row r="10" spans="1:12" ht="15.95" customHeight="1" x14ac:dyDescent="0.25">
      <c r="A10" s="106" t="s">
        <v>4</v>
      </c>
      <c r="B10" s="106"/>
      <c r="C10" s="106"/>
      <c r="D10" s="106"/>
      <c r="E10" s="106"/>
      <c r="F10" s="106"/>
      <c r="G10" s="106"/>
      <c r="H10" s="106"/>
      <c r="I10" s="106"/>
      <c r="J10" s="106"/>
      <c r="K10" s="106"/>
      <c r="L10" s="106"/>
    </row>
    <row r="11" spans="1:12" ht="15.95" customHeight="1" x14ac:dyDescent="0.25"/>
    <row r="12" spans="1:12" ht="15.95" customHeight="1" x14ac:dyDescent="0.25">
      <c r="A12" s="108" t="str">
        <f>'1. паспорт местоположение '!A12:C12</f>
        <v>K_AICKYE</v>
      </c>
      <c r="B12" s="108"/>
      <c r="C12" s="108"/>
      <c r="D12" s="108"/>
      <c r="E12" s="108"/>
      <c r="F12" s="108"/>
      <c r="G12" s="108"/>
      <c r="H12" s="108"/>
      <c r="I12" s="108"/>
      <c r="J12" s="108"/>
      <c r="K12" s="108"/>
      <c r="L12" s="108"/>
    </row>
    <row r="13" spans="1:12" ht="15.95" customHeight="1" x14ac:dyDescent="0.25">
      <c r="A13" s="106" t="s">
        <v>5</v>
      </c>
      <c r="B13" s="106"/>
      <c r="C13" s="106"/>
      <c r="D13" s="106"/>
      <c r="E13" s="106"/>
      <c r="F13" s="106"/>
      <c r="G13" s="106"/>
      <c r="H13" s="106"/>
      <c r="I13" s="106"/>
      <c r="J13" s="106"/>
      <c r="K13" s="106"/>
      <c r="L13" s="106"/>
    </row>
    <row r="14" spans="1:12" ht="15.95" customHeight="1" x14ac:dyDescent="0.25"/>
    <row r="15" spans="1:12" ht="32.1" customHeight="1" x14ac:dyDescent="0.25">
      <c r="A15" s="115"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5"/>
      <c r="C15" s="115"/>
      <c r="D15" s="115"/>
      <c r="E15" s="115"/>
      <c r="F15" s="115"/>
      <c r="G15" s="115"/>
      <c r="H15" s="115"/>
      <c r="I15" s="115"/>
      <c r="J15" s="115"/>
      <c r="K15" s="115"/>
      <c r="L15" s="115"/>
    </row>
    <row r="16" spans="1:12" ht="15.95" customHeight="1" x14ac:dyDescent="0.25">
      <c r="A16" s="106" t="s">
        <v>6</v>
      </c>
      <c r="B16" s="106"/>
      <c r="C16" s="106"/>
      <c r="D16" s="106"/>
      <c r="E16" s="106"/>
      <c r="F16" s="106"/>
      <c r="G16" s="106"/>
      <c r="H16" s="106"/>
      <c r="I16" s="106"/>
      <c r="J16" s="106"/>
      <c r="K16" s="106"/>
      <c r="L16" s="106"/>
    </row>
    <row r="17" spans="1:13" ht="15.95" customHeight="1" x14ac:dyDescent="0.25"/>
    <row r="18" spans="1:13" ht="18.95" customHeight="1" x14ac:dyDescent="0.3">
      <c r="A18" s="117" t="s">
        <v>304</v>
      </c>
      <c r="B18" s="117"/>
      <c r="C18" s="117"/>
      <c r="D18" s="117"/>
      <c r="E18" s="117"/>
      <c r="F18" s="117"/>
      <c r="G18" s="117"/>
      <c r="H18" s="117"/>
      <c r="I18" s="117"/>
      <c r="J18" s="117"/>
      <c r="K18" s="117"/>
      <c r="L18" s="117"/>
    </row>
    <row r="20" spans="1:13" ht="48" customHeight="1" x14ac:dyDescent="0.25">
      <c r="A20" s="179" t="s">
        <v>305</v>
      </c>
      <c r="B20" s="179"/>
      <c r="C20" s="179"/>
      <c r="D20" s="179"/>
      <c r="E20" s="179"/>
      <c r="F20" s="179"/>
      <c r="G20" s="171" t="str">
        <f>A15</f>
        <v>Работы по установке узлов учета согласно ФЗ №522 с учетом обеспечения системы АИСКУЭ г. Кинешма Ивановской области</v>
      </c>
      <c r="H20" s="171"/>
      <c r="I20" s="171"/>
      <c r="J20" s="171"/>
      <c r="K20" s="171"/>
      <c r="L20" s="171"/>
      <c r="M20" s="7" t="s">
        <v>99</v>
      </c>
    </row>
    <row r="21" spans="1:13" ht="15.95" customHeight="1" x14ac:dyDescent="0.25">
      <c r="A21" s="179" t="s">
        <v>306</v>
      </c>
      <c r="B21" s="179"/>
      <c r="C21" s="179"/>
      <c r="D21" s="179"/>
      <c r="E21" s="179"/>
      <c r="F21" s="179"/>
      <c r="G21" s="171" t="str">
        <f>'1. паспорт местоположение '!C26</f>
        <v>г. Кинешма</v>
      </c>
      <c r="H21" s="171"/>
      <c r="I21" s="171"/>
      <c r="J21" s="171"/>
      <c r="K21" s="171"/>
      <c r="L21" s="171"/>
    </row>
    <row r="22" spans="1:13" ht="30" customHeight="1" x14ac:dyDescent="0.25">
      <c r="A22" s="179" t="s">
        <v>307</v>
      </c>
      <c r="B22" s="179"/>
      <c r="C22" s="179"/>
      <c r="D22" s="179"/>
      <c r="E22" s="179"/>
      <c r="F22" s="179"/>
      <c r="G22" s="171" t="str">
        <f>A15</f>
        <v>Работы по установке узлов учета согласно ФЗ №522 с учетом обеспечения системы АИСКУЭ г. Кинешма Ивановской области</v>
      </c>
      <c r="H22" s="171"/>
      <c r="I22" s="171"/>
      <c r="J22" s="171"/>
      <c r="K22" s="171"/>
      <c r="L22" s="171"/>
    </row>
    <row r="23" spans="1:13" ht="15.95" customHeight="1" x14ac:dyDescent="0.25">
      <c r="A23" s="179" t="s">
        <v>308</v>
      </c>
      <c r="B23" s="179"/>
      <c r="C23" s="179"/>
      <c r="D23" s="179"/>
      <c r="E23" s="179"/>
      <c r="F23" s="179"/>
      <c r="G23" s="182" t="str">
        <f>'6.2. Паспорт фин осв ввод '!C39</f>
        <v>нд</v>
      </c>
      <c r="H23" s="171"/>
      <c r="I23" s="171"/>
      <c r="J23" s="171"/>
      <c r="K23" s="171"/>
      <c r="L23" s="171"/>
    </row>
    <row r="24" spans="1:13" ht="15.95" customHeight="1" x14ac:dyDescent="0.25">
      <c r="A24" s="179" t="s">
        <v>309</v>
      </c>
      <c r="B24" s="179"/>
      <c r="C24" s="179"/>
      <c r="D24" s="179"/>
      <c r="E24" s="179"/>
      <c r="F24" s="179"/>
      <c r="G24" s="181">
        <v>2025</v>
      </c>
      <c r="H24" s="181"/>
      <c r="I24" s="181"/>
      <c r="J24" s="181"/>
      <c r="K24" s="181"/>
      <c r="L24" s="181"/>
    </row>
    <row r="25" spans="1:13" ht="15.95" customHeight="1" x14ac:dyDescent="0.25">
      <c r="A25" s="179" t="s">
        <v>310</v>
      </c>
      <c r="B25" s="179"/>
      <c r="C25" s="179"/>
      <c r="D25" s="179"/>
      <c r="E25" s="179"/>
      <c r="F25" s="179"/>
      <c r="G25" s="171" t="s">
        <v>373</v>
      </c>
      <c r="H25" s="171"/>
      <c r="I25" s="171"/>
      <c r="J25" s="171"/>
      <c r="K25" s="171"/>
      <c r="L25" s="171"/>
    </row>
    <row r="26" spans="1:13" ht="15.95" customHeight="1" x14ac:dyDescent="0.25">
      <c r="A26" s="179" t="s">
        <v>377</v>
      </c>
      <c r="B26" s="179"/>
      <c r="C26" s="179"/>
      <c r="D26" s="179"/>
      <c r="E26" s="179"/>
      <c r="F26" s="179"/>
      <c r="G26" s="171">
        <f>'1. паспорт местоположение '!C46</f>
        <v>51.262</v>
      </c>
      <c r="H26" s="171"/>
      <c r="I26" s="171"/>
      <c r="J26" s="171"/>
      <c r="K26" s="171"/>
      <c r="L26" s="171"/>
    </row>
    <row r="27" spans="1:13" ht="15.95" customHeight="1" x14ac:dyDescent="0.25">
      <c r="A27" s="179" t="s">
        <v>311</v>
      </c>
      <c r="B27" s="179"/>
      <c r="C27" s="179"/>
      <c r="D27" s="179"/>
      <c r="E27" s="179"/>
      <c r="F27" s="179"/>
      <c r="G27" s="171" t="s">
        <v>374</v>
      </c>
      <c r="H27" s="171"/>
      <c r="I27" s="171"/>
      <c r="J27" s="171"/>
      <c r="K27" s="171"/>
      <c r="L27" s="171"/>
    </row>
    <row r="28" spans="1:13" ht="15.95" customHeight="1" x14ac:dyDescent="0.25">
      <c r="A28" s="179" t="s">
        <v>312</v>
      </c>
      <c r="B28" s="179"/>
      <c r="C28" s="179"/>
      <c r="D28" s="179"/>
      <c r="E28" s="179"/>
      <c r="F28" s="179"/>
      <c r="G28" s="171" t="s">
        <v>373</v>
      </c>
      <c r="H28" s="171"/>
      <c r="I28" s="171"/>
      <c r="J28" s="171"/>
      <c r="K28" s="171"/>
      <c r="L28" s="171"/>
    </row>
    <row r="29" spans="1:13" ht="29.1" customHeight="1" x14ac:dyDescent="0.25">
      <c r="A29" s="180" t="s">
        <v>313</v>
      </c>
      <c r="B29" s="180"/>
      <c r="C29" s="180"/>
      <c r="D29" s="180"/>
      <c r="E29" s="180"/>
      <c r="F29" s="180"/>
      <c r="G29" s="170" t="s">
        <v>370</v>
      </c>
      <c r="H29" s="171"/>
      <c r="I29" s="171"/>
      <c r="J29" s="171"/>
      <c r="K29" s="171"/>
      <c r="L29" s="171"/>
    </row>
    <row r="30" spans="1:13" ht="15.95" customHeight="1" x14ac:dyDescent="0.25">
      <c r="A30" s="179" t="s">
        <v>314</v>
      </c>
      <c r="B30" s="179"/>
      <c r="C30" s="179"/>
      <c r="D30" s="179"/>
      <c r="E30" s="179"/>
      <c r="F30" s="179"/>
      <c r="G30" s="171" t="s">
        <v>373</v>
      </c>
      <c r="H30" s="171"/>
      <c r="I30" s="171"/>
      <c r="J30" s="171"/>
      <c r="K30" s="171"/>
      <c r="L30" s="171"/>
    </row>
    <row r="31" spans="1:13" ht="32.1" customHeight="1" x14ac:dyDescent="0.25">
      <c r="A31" s="180" t="s">
        <v>315</v>
      </c>
      <c r="B31" s="180"/>
      <c r="C31" s="180"/>
      <c r="D31" s="180"/>
      <c r="E31" s="180"/>
      <c r="F31" s="180"/>
      <c r="G31" s="171" t="s">
        <v>373</v>
      </c>
      <c r="H31" s="171"/>
      <c r="I31" s="171"/>
      <c r="J31" s="171"/>
      <c r="K31" s="171"/>
      <c r="L31" s="171"/>
    </row>
    <row r="32" spans="1:13" ht="15.95" customHeight="1" x14ac:dyDescent="0.25">
      <c r="A32" s="179" t="s">
        <v>378</v>
      </c>
      <c r="B32" s="179"/>
      <c r="C32" s="179"/>
      <c r="D32" s="179"/>
      <c r="E32" s="179"/>
      <c r="F32" s="179"/>
      <c r="G32" s="171" t="s">
        <v>373</v>
      </c>
      <c r="H32" s="171"/>
      <c r="I32" s="171"/>
      <c r="J32" s="171"/>
      <c r="K32" s="171"/>
      <c r="L32" s="171"/>
    </row>
    <row r="33" spans="1:12" ht="15.95" customHeight="1" x14ac:dyDescent="0.25">
      <c r="A33" s="179" t="s">
        <v>316</v>
      </c>
      <c r="B33" s="179"/>
      <c r="C33" s="179"/>
      <c r="D33" s="179"/>
      <c r="E33" s="179"/>
      <c r="F33" s="179"/>
      <c r="G33" s="171" t="s">
        <v>373</v>
      </c>
      <c r="H33" s="171"/>
      <c r="I33" s="171"/>
      <c r="J33" s="171"/>
      <c r="K33" s="171"/>
      <c r="L33" s="171"/>
    </row>
    <row r="34" spans="1:12" ht="15.95" customHeight="1" x14ac:dyDescent="0.25">
      <c r="A34" s="179" t="s">
        <v>317</v>
      </c>
      <c r="B34" s="179"/>
      <c r="C34" s="179"/>
      <c r="D34" s="179"/>
      <c r="E34" s="179"/>
      <c r="F34" s="179"/>
      <c r="G34" s="171" t="s">
        <v>373</v>
      </c>
      <c r="H34" s="171"/>
      <c r="I34" s="171"/>
      <c r="J34" s="171"/>
      <c r="K34" s="171"/>
      <c r="L34" s="171"/>
    </row>
    <row r="35" spans="1:12" ht="15.95" customHeight="1" x14ac:dyDescent="0.25">
      <c r="A35" s="179" t="s">
        <v>318</v>
      </c>
      <c r="B35" s="179"/>
      <c r="C35" s="179"/>
      <c r="D35" s="179"/>
      <c r="E35" s="179"/>
      <c r="F35" s="179"/>
      <c r="G35" s="171" t="s">
        <v>373</v>
      </c>
      <c r="H35" s="171"/>
      <c r="I35" s="171"/>
      <c r="J35" s="171"/>
      <c r="K35" s="171"/>
      <c r="L35" s="171"/>
    </row>
    <row r="36" spans="1:12" ht="29.1" customHeight="1" x14ac:dyDescent="0.25">
      <c r="A36" s="180" t="s">
        <v>319</v>
      </c>
      <c r="B36" s="180"/>
      <c r="C36" s="180"/>
      <c r="D36" s="180"/>
      <c r="E36" s="180"/>
      <c r="F36" s="180"/>
      <c r="G36" s="171" t="s">
        <v>373</v>
      </c>
      <c r="H36" s="171"/>
      <c r="I36" s="171"/>
      <c r="J36" s="171"/>
      <c r="K36" s="171"/>
      <c r="L36" s="171"/>
    </row>
    <row r="37" spans="1:12" ht="15.95" customHeight="1" x14ac:dyDescent="0.25">
      <c r="A37" s="179" t="s">
        <v>314</v>
      </c>
      <c r="B37" s="179"/>
      <c r="C37" s="179"/>
      <c r="D37" s="179"/>
      <c r="E37" s="179"/>
      <c r="F37" s="179"/>
      <c r="G37" s="171" t="s">
        <v>373</v>
      </c>
      <c r="H37" s="171"/>
      <c r="I37" s="171"/>
      <c r="J37" s="171"/>
      <c r="K37" s="171"/>
      <c r="L37" s="171"/>
    </row>
    <row r="38" spans="1:12" ht="15.95" customHeight="1" x14ac:dyDescent="0.25">
      <c r="A38" s="179" t="s">
        <v>320</v>
      </c>
      <c r="B38" s="179"/>
      <c r="C38" s="179"/>
      <c r="D38" s="179"/>
      <c r="E38" s="179"/>
      <c r="F38" s="179"/>
      <c r="G38" s="171" t="s">
        <v>373</v>
      </c>
      <c r="H38" s="171"/>
      <c r="I38" s="171"/>
      <c r="J38" s="171"/>
      <c r="K38" s="171"/>
      <c r="L38" s="171"/>
    </row>
    <row r="39" spans="1:12" ht="15.95" customHeight="1" x14ac:dyDescent="0.25">
      <c r="A39" s="179" t="s">
        <v>321</v>
      </c>
      <c r="B39" s="179"/>
      <c r="C39" s="179"/>
      <c r="D39" s="179"/>
      <c r="E39" s="179"/>
      <c r="F39" s="179"/>
      <c r="G39" s="171" t="s">
        <v>373</v>
      </c>
      <c r="H39" s="171"/>
      <c r="I39" s="171"/>
      <c r="J39" s="171"/>
      <c r="K39" s="171"/>
      <c r="L39" s="171"/>
    </row>
    <row r="40" spans="1:12" ht="15.95" customHeight="1" x14ac:dyDescent="0.25">
      <c r="A40" s="179" t="s">
        <v>322</v>
      </c>
      <c r="B40" s="179"/>
      <c r="C40" s="179"/>
      <c r="D40" s="179"/>
      <c r="E40" s="179"/>
      <c r="F40" s="179"/>
      <c r="G40" s="171" t="s">
        <v>373</v>
      </c>
      <c r="H40" s="171"/>
      <c r="I40" s="171"/>
      <c r="J40" s="171"/>
      <c r="K40" s="171"/>
      <c r="L40" s="171"/>
    </row>
    <row r="41" spans="1:12" ht="15.95" customHeight="1" x14ac:dyDescent="0.25">
      <c r="A41" s="180" t="s">
        <v>323</v>
      </c>
      <c r="B41" s="180"/>
      <c r="C41" s="180"/>
      <c r="D41" s="180"/>
      <c r="E41" s="180"/>
      <c r="F41" s="180"/>
      <c r="G41" s="171" t="s">
        <v>373</v>
      </c>
      <c r="H41" s="171"/>
      <c r="I41" s="171"/>
      <c r="J41" s="171"/>
      <c r="K41" s="171"/>
      <c r="L41" s="171"/>
    </row>
    <row r="42" spans="1:12" ht="15.95" customHeight="1" x14ac:dyDescent="0.25">
      <c r="A42" s="180" t="s">
        <v>324</v>
      </c>
      <c r="B42" s="180"/>
      <c r="C42" s="180"/>
      <c r="D42" s="180"/>
      <c r="E42" s="180"/>
      <c r="F42" s="180"/>
      <c r="G42" s="171" t="s">
        <v>373</v>
      </c>
      <c r="H42" s="171"/>
      <c r="I42" s="171"/>
      <c r="J42" s="171"/>
      <c r="K42" s="171"/>
      <c r="L42" s="171"/>
    </row>
    <row r="43" spans="1:12" ht="15.95" customHeight="1" x14ac:dyDescent="0.25">
      <c r="A43" s="180" t="s">
        <v>325</v>
      </c>
      <c r="B43" s="180"/>
      <c r="C43" s="180"/>
      <c r="D43" s="180"/>
      <c r="E43" s="180"/>
      <c r="F43" s="180"/>
      <c r="G43" s="171" t="s">
        <v>373</v>
      </c>
      <c r="H43" s="171"/>
      <c r="I43" s="171"/>
      <c r="J43" s="171"/>
      <c r="K43" s="171"/>
      <c r="L43" s="171"/>
    </row>
    <row r="44" spans="1:12" ht="15.95" customHeight="1" x14ac:dyDescent="0.25">
      <c r="A44" s="180" t="s">
        <v>326</v>
      </c>
      <c r="B44" s="180"/>
      <c r="C44" s="180"/>
      <c r="D44" s="180"/>
      <c r="E44" s="180"/>
      <c r="F44" s="180"/>
      <c r="G44" s="171" t="s">
        <v>373</v>
      </c>
      <c r="H44" s="171"/>
      <c r="I44" s="171"/>
      <c r="J44" s="171"/>
      <c r="K44" s="171"/>
      <c r="L44" s="171"/>
    </row>
    <row r="45" spans="1:12" ht="15.95" customHeight="1" x14ac:dyDescent="0.25">
      <c r="A45" s="172" t="s">
        <v>327</v>
      </c>
      <c r="B45" s="172"/>
      <c r="C45" s="172"/>
      <c r="D45" s="172"/>
      <c r="E45" s="172"/>
      <c r="F45" s="172"/>
      <c r="G45" s="171" t="s">
        <v>373</v>
      </c>
      <c r="H45" s="171"/>
      <c r="I45" s="171"/>
      <c r="J45" s="171"/>
      <c r="K45" s="171"/>
      <c r="L45" s="171"/>
    </row>
    <row r="46" spans="1:12" ht="15.95" customHeight="1" x14ac:dyDescent="0.25">
      <c r="A46" s="173" t="s">
        <v>328</v>
      </c>
      <c r="B46" s="173"/>
      <c r="C46" s="173"/>
      <c r="D46" s="173"/>
      <c r="E46" s="173"/>
      <c r="F46" s="173"/>
      <c r="G46" s="170" t="s">
        <v>369</v>
      </c>
      <c r="H46" s="171"/>
      <c r="I46" s="171"/>
      <c r="J46" s="171"/>
      <c r="K46" s="171"/>
      <c r="L46" s="171"/>
    </row>
    <row r="47" spans="1:12" ht="32.1" customHeight="1" x14ac:dyDescent="0.25">
      <c r="A47" s="173" t="s">
        <v>329</v>
      </c>
      <c r="B47" s="173"/>
      <c r="C47" s="173"/>
      <c r="D47" s="173"/>
      <c r="E47" s="173"/>
      <c r="F47" s="173"/>
      <c r="G47" s="170" t="s">
        <v>373</v>
      </c>
      <c r="H47" s="171"/>
      <c r="I47" s="171"/>
      <c r="J47" s="171"/>
      <c r="K47" s="171"/>
      <c r="L47" s="171"/>
    </row>
    <row r="48" spans="1:12" ht="15.95" customHeight="1" x14ac:dyDescent="0.25">
      <c r="A48" s="173" t="s">
        <v>330</v>
      </c>
      <c r="B48" s="173"/>
      <c r="C48" s="173"/>
      <c r="D48" s="173"/>
      <c r="E48" s="173"/>
      <c r="F48" s="173"/>
      <c r="G48" s="170" t="s">
        <v>373</v>
      </c>
      <c r="H48" s="171"/>
      <c r="I48" s="171"/>
      <c r="J48" s="171"/>
      <c r="K48" s="171"/>
      <c r="L48" s="171"/>
    </row>
    <row r="49" spans="1:12" ht="32.1" customHeight="1" x14ac:dyDescent="0.25">
      <c r="A49" s="173" t="s">
        <v>331</v>
      </c>
      <c r="B49" s="173"/>
      <c r="C49" s="173"/>
      <c r="D49" s="173"/>
      <c r="E49" s="173"/>
      <c r="F49" s="173"/>
      <c r="G49" s="170" t="s">
        <v>370</v>
      </c>
      <c r="H49" s="171"/>
      <c r="I49" s="171"/>
      <c r="J49" s="171"/>
      <c r="K49" s="171"/>
      <c r="L49" s="171"/>
    </row>
    <row r="50" spans="1:12" ht="15.95" customHeight="1" x14ac:dyDescent="0.25">
      <c r="A50" s="173" t="s">
        <v>332</v>
      </c>
      <c r="B50" s="173"/>
      <c r="C50" s="173"/>
      <c r="D50" s="173"/>
      <c r="E50" s="173"/>
      <c r="F50" s="173"/>
      <c r="G50" s="170" t="s">
        <v>373</v>
      </c>
      <c r="H50" s="171"/>
      <c r="I50" s="171"/>
      <c r="J50" s="171"/>
      <c r="K50" s="171"/>
      <c r="L50" s="171"/>
    </row>
    <row r="51" spans="1:12" ht="29.1" customHeight="1" x14ac:dyDescent="0.25">
      <c r="A51" s="173" t="s">
        <v>333</v>
      </c>
      <c r="B51" s="173"/>
      <c r="C51" s="173"/>
      <c r="D51" s="173"/>
      <c r="E51" s="173"/>
      <c r="F51" s="173"/>
      <c r="G51" s="170" t="s">
        <v>373</v>
      </c>
      <c r="H51" s="171"/>
      <c r="I51" s="171"/>
      <c r="J51" s="171"/>
      <c r="K51" s="171"/>
      <c r="L51" s="171"/>
    </row>
    <row r="52" spans="1:12" ht="29.1" customHeight="1" x14ac:dyDescent="0.25">
      <c r="A52" s="169" t="s">
        <v>334</v>
      </c>
      <c r="B52" s="169"/>
      <c r="C52" s="169"/>
      <c r="D52" s="169"/>
      <c r="E52" s="169"/>
      <c r="F52" s="169"/>
      <c r="G52" s="170" t="s">
        <v>373</v>
      </c>
      <c r="H52" s="171"/>
      <c r="I52" s="171"/>
      <c r="J52" s="171"/>
      <c r="K52" s="171"/>
      <c r="L52" s="171"/>
    </row>
    <row r="53" spans="1:12" ht="15.95" customHeight="1" x14ac:dyDescent="0.25">
      <c r="A53" s="179" t="s">
        <v>314</v>
      </c>
      <c r="B53" s="179"/>
      <c r="C53" s="179"/>
      <c r="D53" s="179"/>
      <c r="E53" s="179"/>
      <c r="F53" s="179"/>
      <c r="G53" s="170" t="s">
        <v>373</v>
      </c>
      <c r="H53" s="171"/>
      <c r="I53" s="171"/>
      <c r="J53" s="171"/>
      <c r="K53" s="171"/>
      <c r="L53" s="171"/>
    </row>
    <row r="54" spans="1:12" ht="15.95" customHeight="1" x14ac:dyDescent="0.25">
      <c r="A54" s="179" t="s">
        <v>335</v>
      </c>
      <c r="B54" s="179"/>
      <c r="C54" s="179"/>
      <c r="D54" s="179"/>
      <c r="E54" s="179"/>
      <c r="F54" s="179"/>
      <c r="G54" s="170" t="s">
        <v>373</v>
      </c>
      <c r="H54" s="171"/>
      <c r="I54" s="171"/>
      <c r="J54" s="171"/>
      <c r="K54" s="171"/>
      <c r="L54" s="171"/>
    </row>
    <row r="55" spans="1:12" ht="15.95" customHeight="1" x14ac:dyDescent="0.25">
      <c r="A55" s="179" t="s">
        <v>336</v>
      </c>
      <c r="B55" s="179"/>
      <c r="C55" s="179"/>
      <c r="D55" s="179"/>
      <c r="E55" s="179"/>
      <c r="F55" s="179"/>
      <c r="G55" s="170" t="s">
        <v>373</v>
      </c>
      <c r="H55" s="171"/>
      <c r="I55" s="171"/>
      <c r="J55" s="171"/>
      <c r="K55" s="171"/>
      <c r="L55" s="171"/>
    </row>
    <row r="56" spans="1:12" ht="15.95" customHeight="1" x14ac:dyDescent="0.25">
      <c r="A56" s="180" t="s">
        <v>337</v>
      </c>
      <c r="B56" s="180"/>
      <c r="C56" s="180"/>
      <c r="D56" s="180"/>
      <c r="E56" s="180"/>
      <c r="F56" s="180"/>
      <c r="G56" s="170" t="s">
        <v>373</v>
      </c>
      <c r="H56" s="171"/>
      <c r="I56" s="171"/>
      <c r="J56" s="171"/>
      <c r="K56" s="171"/>
      <c r="L56" s="171"/>
    </row>
    <row r="57" spans="1:12" ht="15.95" customHeight="1" x14ac:dyDescent="0.25">
      <c r="A57" s="172" t="s">
        <v>338</v>
      </c>
      <c r="B57" s="172"/>
      <c r="C57" s="172"/>
      <c r="D57" s="172"/>
      <c r="E57" s="172"/>
      <c r="F57" s="172"/>
      <c r="G57" s="170" t="s">
        <v>373</v>
      </c>
      <c r="H57" s="171"/>
      <c r="I57" s="171"/>
      <c r="J57" s="171"/>
      <c r="K57" s="171"/>
      <c r="L57" s="171"/>
    </row>
    <row r="58" spans="1:12" ht="15.95" customHeight="1" x14ac:dyDescent="0.25">
      <c r="A58" s="173" t="s">
        <v>339</v>
      </c>
      <c r="B58" s="173"/>
      <c r="C58" s="173"/>
      <c r="D58" s="173"/>
      <c r="E58" s="173"/>
      <c r="F58" s="173"/>
      <c r="G58" s="170" t="s">
        <v>373</v>
      </c>
      <c r="H58" s="171"/>
      <c r="I58" s="171"/>
      <c r="J58" s="171"/>
      <c r="K58" s="171"/>
      <c r="L58" s="171"/>
    </row>
    <row r="59" spans="1:12" ht="15.95" customHeight="1" x14ac:dyDescent="0.25">
      <c r="A59" s="173" t="s">
        <v>340</v>
      </c>
      <c r="B59" s="173"/>
      <c r="C59" s="173"/>
      <c r="D59" s="173"/>
      <c r="E59" s="173"/>
      <c r="F59" s="173"/>
      <c r="G59" s="170" t="s">
        <v>373</v>
      </c>
      <c r="H59" s="171"/>
      <c r="I59" s="171"/>
      <c r="J59" s="171"/>
      <c r="K59" s="171"/>
      <c r="L59" s="171"/>
    </row>
    <row r="60" spans="1:12" ht="15.95" customHeight="1" x14ac:dyDescent="0.25">
      <c r="A60" s="173" t="s">
        <v>341</v>
      </c>
      <c r="B60" s="173"/>
      <c r="C60" s="173"/>
      <c r="D60" s="173"/>
      <c r="E60" s="173"/>
      <c r="F60" s="173"/>
      <c r="G60" s="170" t="s">
        <v>373</v>
      </c>
      <c r="H60" s="171"/>
      <c r="I60" s="171"/>
      <c r="J60" s="171"/>
      <c r="K60" s="171"/>
      <c r="L60" s="171"/>
    </row>
    <row r="61" spans="1:12" ht="29.1" customHeight="1" x14ac:dyDescent="0.25">
      <c r="A61" s="169" t="s">
        <v>342</v>
      </c>
      <c r="B61" s="169"/>
      <c r="C61" s="169"/>
      <c r="D61" s="169"/>
      <c r="E61" s="169"/>
      <c r="F61" s="169"/>
      <c r="G61" s="170" t="s">
        <v>373</v>
      </c>
      <c r="H61" s="171"/>
      <c r="I61" s="171"/>
      <c r="J61" s="171"/>
      <c r="K61" s="171"/>
      <c r="L61" s="171"/>
    </row>
    <row r="62" spans="1:12" ht="29.1" customHeight="1" x14ac:dyDescent="0.25">
      <c r="A62" s="172" t="s">
        <v>343</v>
      </c>
      <c r="B62" s="172"/>
      <c r="C62" s="172"/>
      <c r="D62" s="172"/>
      <c r="E62" s="172"/>
      <c r="F62" s="172"/>
      <c r="G62" s="170" t="s">
        <v>373</v>
      </c>
      <c r="H62" s="171"/>
      <c r="I62" s="171"/>
      <c r="J62" s="171"/>
      <c r="K62" s="171"/>
      <c r="L62" s="171"/>
    </row>
    <row r="63" spans="1:12" ht="15" customHeight="1" x14ac:dyDescent="0.25">
      <c r="A63" s="173" t="s">
        <v>344</v>
      </c>
      <c r="B63" s="173"/>
      <c r="C63" s="173"/>
      <c r="D63" s="173"/>
      <c r="E63" s="173"/>
      <c r="F63" s="173"/>
      <c r="G63" s="174" t="s">
        <v>373</v>
      </c>
      <c r="H63" s="175"/>
      <c r="I63" s="175"/>
      <c r="J63" s="175"/>
      <c r="K63" s="175"/>
      <c r="L63" s="176"/>
    </row>
    <row r="64" spans="1:12" ht="15" customHeight="1" x14ac:dyDescent="0.25">
      <c r="A64" s="173" t="s">
        <v>345</v>
      </c>
      <c r="B64" s="173"/>
      <c r="C64" s="173"/>
      <c r="D64" s="173"/>
      <c r="E64" s="173"/>
      <c r="F64" s="173"/>
      <c r="G64" s="174" t="s">
        <v>373</v>
      </c>
      <c r="H64" s="175"/>
      <c r="I64" s="175"/>
      <c r="J64" s="175"/>
      <c r="K64" s="175"/>
      <c r="L64" s="176"/>
    </row>
    <row r="65" spans="1:12" ht="15" customHeight="1" x14ac:dyDescent="0.25">
      <c r="A65" s="173" t="s">
        <v>346</v>
      </c>
      <c r="B65" s="173"/>
      <c r="C65" s="173"/>
      <c r="D65" s="173"/>
      <c r="E65" s="173"/>
      <c r="F65" s="173"/>
      <c r="G65" s="174" t="s">
        <v>373</v>
      </c>
      <c r="H65" s="175"/>
      <c r="I65" s="175"/>
      <c r="J65" s="175"/>
      <c r="K65" s="175"/>
      <c r="L65" s="176"/>
    </row>
    <row r="66" spans="1:12" ht="15" customHeight="1" x14ac:dyDescent="0.25">
      <c r="A66" s="173" t="s">
        <v>347</v>
      </c>
      <c r="B66" s="173"/>
      <c r="C66" s="173"/>
      <c r="D66" s="173"/>
      <c r="E66" s="173"/>
      <c r="F66" s="173"/>
      <c r="G66" s="177" t="s">
        <v>396</v>
      </c>
      <c r="H66" s="177"/>
      <c r="I66" s="177"/>
      <c r="J66" s="177"/>
      <c r="K66" s="177"/>
      <c r="L66" s="177"/>
    </row>
    <row r="67" spans="1:12" ht="15" customHeight="1" x14ac:dyDescent="0.25">
      <c r="A67" s="173" t="s">
        <v>348</v>
      </c>
      <c r="B67" s="173"/>
      <c r="C67" s="173"/>
      <c r="D67" s="173"/>
      <c r="E67" s="173"/>
      <c r="F67" s="173"/>
      <c r="G67" s="178" t="s">
        <v>373</v>
      </c>
      <c r="H67" s="178"/>
      <c r="I67" s="178"/>
      <c r="J67" s="178"/>
      <c r="K67" s="178"/>
      <c r="L67" s="178"/>
    </row>
  </sheetData>
  <mergeCells count="105">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A64:F64"/>
    <mergeCell ref="A65:F65"/>
    <mergeCell ref="A66:F66"/>
    <mergeCell ref="A67:F67"/>
    <mergeCell ref="G63:L63"/>
    <mergeCell ref="G64:L64"/>
    <mergeCell ref="G65:L65"/>
    <mergeCell ref="G66:L66"/>
    <mergeCell ref="G67:L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Economist1</cp:lastModifiedBy>
  <cp:lastPrinted>2019-03-28T13:35:04Z</cp:lastPrinted>
  <dcterms:created xsi:type="dcterms:W3CDTF">2017-06-27T14:15:28Z</dcterms:created>
  <dcterms:modified xsi:type="dcterms:W3CDTF">2020-07-09T06:43:14Z</dcterms:modified>
</cp:coreProperties>
</file>